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ไฟล์หน้าจอ\"/>
    </mc:Choice>
  </mc:AlternateContent>
  <bookViews>
    <workbookView xWindow="0" yWindow="0" windowWidth="25125" windowHeight="12240" activeTab="3"/>
  </bookViews>
  <sheets>
    <sheet name="63-66" sheetId="1" r:id="rId1"/>
    <sheet name="64-66" sheetId="2" r:id="rId2"/>
    <sheet name="64-67" sheetId="3" r:id="rId3"/>
    <sheet name="65-67" sheetId="4" r:id="rId4"/>
  </sheets>
  <definedNames>
    <definedName name="_xlnm.Print_Titles" localSheetId="0">'63-66'!$3:$4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5" i="4" l="1"/>
  <c r="I275" i="4"/>
  <c r="H275" i="4"/>
  <c r="J270" i="4"/>
  <c r="I270" i="4"/>
  <c r="H270" i="4"/>
  <c r="G270" i="4"/>
  <c r="F270" i="4"/>
  <c r="E270" i="4"/>
  <c r="D270" i="4"/>
  <c r="C270" i="4"/>
  <c r="B270" i="4"/>
  <c r="J265" i="4"/>
  <c r="I265" i="4"/>
  <c r="H265" i="4"/>
  <c r="H264" i="4" s="1"/>
  <c r="G265" i="4"/>
  <c r="G264" i="4" s="1"/>
  <c r="F265" i="4"/>
  <c r="F264" i="4" s="1"/>
  <c r="E265" i="4"/>
  <c r="D265" i="4"/>
  <c r="D264" i="4" s="1"/>
  <c r="C265" i="4"/>
  <c r="B265" i="4"/>
  <c r="E264" i="4"/>
  <c r="C264" i="4"/>
  <c r="J260" i="4"/>
  <c r="I260" i="4"/>
  <c r="H260" i="4"/>
  <c r="G260" i="4"/>
  <c r="F260" i="4"/>
  <c r="E260" i="4"/>
  <c r="D260" i="4"/>
  <c r="C260" i="4"/>
  <c r="B260" i="4"/>
  <c r="J253" i="4"/>
  <c r="J252" i="4" s="1"/>
  <c r="I253" i="4"/>
  <c r="I252" i="4" s="1"/>
  <c r="H253" i="4"/>
  <c r="H252" i="4" s="1"/>
  <c r="G253" i="4"/>
  <c r="F253" i="4"/>
  <c r="E253" i="4"/>
  <c r="D253" i="4"/>
  <c r="C253" i="4"/>
  <c r="B253" i="4"/>
  <c r="G252" i="4"/>
  <c r="F252" i="4"/>
  <c r="D252" i="4"/>
  <c r="J249" i="4"/>
  <c r="I249" i="4"/>
  <c r="H249" i="4"/>
  <c r="G249" i="4"/>
  <c r="F249" i="4"/>
  <c r="E249" i="4"/>
  <c r="D249" i="4"/>
  <c r="C249" i="4"/>
  <c r="C242" i="4" s="1"/>
  <c r="C241" i="4" s="1"/>
  <c r="B249" i="4"/>
  <c r="J243" i="4"/>
  <c r="J242" i="4" s="1"/>
  <c r="J241" i="4" s="1"/>
  <c r="I243" i="4"/>
  <c r="H243" i="4"/>
  <c r="G243" i="4"/>
  <c r="G242" i="4" s="1"/>
  <c r="G241" i="4" s="1"/>
  <c r="F243" i="4"/>
  <c r="E243" i="4"/>
  <c r="D243" i="4"/>
  <c r="C243" i="4"/>
  <c r="B243" i="4"/>
  <c r="I242" i="4"/>
  <c r="I241" i="4" s="1"/>
  <c r="H242" i="4"/>
  <c r="H241" i="4" s="1"/>
  <c r="F242" i="4"/>
  <c r="F241" i="4" s="1"/>
  <c r="J232" i="4"/>
  <c r="I232" i="4"/>
  <c r="H232" i="4"/>
  <c r="G232" i="4"/>
  <c r="F232" i="4"/>
  <c r="E232" i="4"/>
  <c r="D232" i="4"/>
  <c r="C232" i="4"/>
  <c r="B232" i="4"/>
  <c r="B222" i="4" s="1"/>
  <c r="J223" i="4"/>
  <c r="J222" i="4" s="1"/>
  <c r="I223" i="4"/>
  <c r="I222" i="4" s="1"/>
  <c r="H223" i="4"/>
  <c r="G223" i="4"/>
  <c r="G222" i="4" s="1"/>
  <c r="F223" i="4"/>
  <c r="F222" i="4" s="1"/>
  <c r="E223" i="4"/>
  <c r="D223" i="4"/>
  <c r="C223" i="4"/>
  <c r="C222" i="4" s="1"/>
  <c r="B223" i="4"/>
  <c r="H222" i="4"/>
  <c r="D222" i="4"/>
  <c r="J219" i="4"/>
  <c r="I219" i="4"/>
  <c r="H219" i="4"/>
  <c r="G219" i="4"/>
  <c r="F219" i="4"/>
  <c r="E219" i="4"/>
  <c r="D219" i="4"/>
  <c r="C219" i="4"/>
  <c r="B219" i="4"/>
  <c r="J208" i="4"/>
  <c r="I208" i="4"/>
  <c r="H208" i="4"/>
  <c r="H198" i="4" s="1"/>
  <c r="G208" i="4"/>
  <c r="F208" i="4"/>
  <c r="E208" i="4"/>
  <c r="D208" i="4"/>
  <c r="C208" i="4"/>
  <c r="B208" i="4"/>
  <c r="J199" i="4"/>
  <c r="I199" i="4"/>
  <c r="H199" i="4"/>
  <c r="G199" i="4"/>
  <c r="F199" i="4"/>
  <c r="E199" i="4"/>
  <c r="E198" i="4" s="1"/>
  <c r="D199" i="4"/>
  <c r="D198" i="4" s="1"/>
  <c r="C199" i="4"/>
  <c r="B199" i="4"/>
  <c r="I198" i="4"/>
  <c r="J196" i="4"/>
  <c r="I196" i="4"/>
  <c r="H196" i="4"/>
  <c r="G196" i="4"/>
  <c r="F196" i="4"/>
  <c r="E196" i="4"/>
  <c r="E182" i="4" s="1"/>
  <c r="D196" i="4"/>
  <c r="C196" i="4"/>
  <c r="B196" i="4"/>
  <c r="J192" i="4"/>
  <c r="I192" i="4"/>
  <c r="H192" i="4"/>
  <c r="G192" i="4"/>
  <c r="F192" i="4"/>
  <c r="E192" i="4"/>
  <c r="D192" i="4"/>
  <c r="C192" i="4"/>
  <c r="B192" i="4"/>
  <c r="J183" i="4"/>
  <c r="I183" i="4"/>
  <c r="H183" i="4"/>
  <c r="H182" i="4" s="1"/>
  <c r="G183" i="4"/>
  <c r="G182" i="4" s="1"/>
  <c r="F183" i="4"/>
  <c r="E183" i="4"/>
  <c r="D183" i="4"/>
  <c r="D182" i="4" s="1"/>
  <c r="C183" i="4"/>
  <c r="B183" i="4"/>
  <c r="C182" i="4"/>
  <c r="J180" i="4"/>
  <c r="I180" i="4"/>
  <c r="G180" i="4"/>
  <c r="F180" i="4"/>
  <c r="J178" i="4"/>
  <c r="I178" i="4"/>
  <c r="G178" i="4"/>
  <c r="F178" i="4"/>
  <c r="J177" i="4"/>
  <c r="I177" i="4"/>
  <c r="H177" i="4"/>
  <c r="G177" i="4"/>
  <c r="F177" i="4"/>
  <c r="E177" i="4"/>
  <c r="D177" i="4"/>
  <c r="C177" i="4"/>
  <c r="B177" i="4"/>
  <c r="J173" i="4"/>
  <c r="I173" i="4"/>
  <c r="H173" i="4"/>
  <c r="G173" i="4"/>
  <c r="F173" i="4"/>
  <c r="E173" i="4"/>
  <c r="D173" i="4"/>
  <c r="C173" i="4"/>
  <c r="B173" i="4"/>
  <c r="J169" i="4"/>
  <c r="I169" i="4"/>
  <c r="H169" i="4"/>
  <c r="G169" i="4"/>
  <c r="G168" i="4" s="1"/>
  <c r="F169" i="4"/>
  <c r="F168" i="4" s="1"/>
  <c r="E169" i="4"/>
  <c r="D169" i="4"/>
  <c r="C169" i="4"/>
  <c r="B169" i="4"/>
  <c r="B168" i="4" s="1"/>
  <c r="H168" i="4"/>
  <c r="C168" i="4"/>
  <c r="J165" i="4"/>
  <c r="I165" i="4"/>
  <c r="H165" i="4"/>
  <c r="G165" i="4"/>
  <c r="F165" i="4"/>
  <c r="E165" i="4"/>
  <c r="D165" i="4"/>
  <c r="C165" i="4"/>
  <c r="B165" i="4"/>
  <c r="J152" i="4"/>
  <c r="I152" i="4"/>
  <c r="I136" i="4" s="1"/>
  <c r="H152" i="4"/>
  <c r="G152" i="4"/>
  <c r="F152" i="4"/>
  <c r="E152" i="4"/>
  <c r="D152" i="4"/>
  <c r="C152" i="4"/>
  <c r="B152" i="4"/>
  <c r="J137" i="4"/>
  <c r="I137" i="4"/>
  <c r="H137" i="4"/>
  <c r="G137" i="4"/>
  <c r="G136" i="4" s="1"/>
  <c r="G135" i="4" s="1"/>
  <c r="F137" i="4"/>
  <c r="E137" i="4"/>
  <c r="D137" i="4"/>
  <c r="D136" i="4" s="1"/>
  <c r="D135" i="4" s="1"/>
  <c r="C137" i="4"/>
  <c r="C136" i="4" s="1"/>
  <c r="C135" i="4" s="1"/>
  <c r="B137" i="4"/>
  <c r="B136" i="4"/>
  <c r="B135" i="4" s="1"/>
  <c r="J127" i="4"/>
  <c r="J6" i="4" s="1"/>
  <c r="I127" i="4"/>
  <c r="H127" i="4"/>
  <c r="G127" i="4"/>
  <c r="G6" i="4" s="1"/>
  <c r="F127" i="4"/>
  <c r="F6" i="4" s="1"/>
  <c r="E127" i="4"/>
  <c r="D127" i="4"/>
  <c r="C127" i="4"/>
  <c r="B127" i="4"/>
  <c r="B6" i="4" s="1"/>
  <c r="J122" i="4"/>
  <c r="J115" i="4" s="1"/>
  <c r="I122" i="4"/>
  <c r="I115" i="4" s="1"/>
  <c r="I114" i="4" s="1"/>
  <c r="H122" i="4"/>
  <c r="H115" i="4" s="1"/>
  <c r="H114" i="4" s="1"/>
  <c r="G122" i="4"/>
  <c r="G115" i="4" s="1"/>
  <c r="G114" i="4" s="1"/>
  <c r="F122" i="4"/>
  <c r="E122" i="4"/>
  <c r="D122" i="4"/>
  <c r="D115" i="4" s="1"/>
  <c r="D114" i="4" s="1"/>
  <c r="C122" i="4"/>
  <c r="C115" i="4" s="1"/>
  <c r="C114" i="4" s="1"/>
  <c r="B122" i="4"/>
  <c r="F115" i="4"/>
  <c r="E115" i="4"/>
  <c r="E114" i="4" s="1"/>
  <c r="B115" i="4"/>
  <c r="J112" i="4"/>
  <c r="I112" i="4"/>
  <c r="H112" i="4"/>
  <c r="G112" i="4"/>
  <c r="F112" i="4"/>
  <c r="E112" i="4"/>
  <c r="D112" i="4"/>
  <c r="C112" i="4"/>
  <c r="B112" i="4"/>
  <c r="B104" i="4" s="1"/>
  <c r="J105" i="4"/>
  <c r="J104" i="4" s="1"/>
  <c r="I105" i="4"/>
  <c r="I104" i="4" s="1"/>
  <c r="H105" i="4"/>
  <c r="H104" i="4" s="1"/>
  <c r="G105" i="4"/>
  <c r="F105" i="4"/>
  <c r="E105" i="4"/>
  <c r="D105" i="4"/>
  <c r="D104" i="4" s="1"/>
  <c r="C105" i="4"/>
  <c r="C104" i="4" s="1"/>
  <c r="B105" i="4"/>
  <c r="F104" i="4"/>
  <c r="J102" i="4"/>
  <c r="I102" i="4"/>
  <c r="H102" i="4"/>
  <c r="G102" i="4"/>
  <c r="F102" i="4"/>
  <c r="E102" i="4"/>
  <c r="D102" i="4"/>
  <c r="C102" i="4"/>
  <c r="B102" i="4"/>
  <c r="J98" i="4"/>
  <c r="I98" i="4"/>
  <c r="H98" i="4"/>
  <c r="H97" i="4" s="1"/>
  <c r="G98" i="4"/>
  <c r="G97" i="4" s="1"/>
  <c r="F98" i="4"/>
  <c r="F97" i="4" s="1"/>
  <c r="E98" i="4"/>
  <c r="D98" i="4"/>
  <c r="C98" i="4"/>
  <c r="B98" i="4"/>
  <c r="I97" i="4"/>
  <c r="D97" i="4"/>
  <c r="J89" i="4"/>
  <c r="I89" i="4"/>
  <c r="H89" i="4"/>
  <c r="G89" i="4"/>
  <c r="G78" i="4" s="1"/>
  <c r="F89" i="4"/>
  <c r="E89" i="4"/>
  <c r="D89" i="4"/>
  <c r="C89" i="4"/>
  <c r="B89" i="4"/>
  <c r="J79" i="4"/>
  <c r="I79" i="4"/>
  <c r="I78" i="4" s="1"/>
  <c r="H79" i="4"/>
  <c r="G79" i="4"/>
  <c r="F79" i="4"/>
  <c r="E79" i="4"/>
  <c r="E78" i="4" s="1"/>
  <c r="D79" i="4"/>
  <c r="D78" i="4" s="1"/>
  <c r="C79" i="4"/>
  <c r="C78" i="4" s="1"/>
  <c r="B79" i="4"/>
  <c r="B78" i="4" s="1"/>
  <c r="J75" i="4"/>
  <c r="I75" i="4"/>
  <c r="H75" i="4"/>
  <c r="G75" i="4"/>
  <c r="G8" i="4" s="1"/>
  <c r="F75" i="4"/>
  <c r="E75" i="4"/>
  <c r="D75" i="4"/>
  <c r="C75" i="4"/>
  <c r="C8" i="4" s="1"/>
  <c r="B75" i="4"/>
  <c r="J56" i="4"/>
  <c r="I56" i="4"/>
  <c r="H56" i="4"/>
  <c r="G56" i="4"/>
  <c r="F56" i="4"/>
  <c r="E56" i="4"/>
  <c r="D56" i="4"/>
  <c r="C56" i="4"/>
  <c r="B56" i="4"/>
  <c r="J45" i="4"/>
  <c r="I45" i="4"/>
  <c r="I44" i="4" s="1"/>
  <c r="I43" i="4" s="1"/>
  <c r="H45" i="4"/>
  <c r="G45" i="4"/>
  <c r="G44" i="4" s="1"/>
  <c r="G43" i="4" s="1"/>
  <c r="F45" i="4"/>
  <c r="E45" i="4"/>
  <c r="D45" i="4"/>
  <c r="C45" i="4"/>
  <c r="C44" i="4" s="1"/>
  <c r="C43" i="4" s="1"/>
  <c r="B45" i="4"/>
  <c r="B44" i="4"/>
  <c r="B43" i="4" s="1"/>
  <c r="J40" i="4"/>
  <c r="I40" i="4"/>
  <c r="I8" i="4" s="1"/>
  <c r="H40" i="4"/>
  <c r="G40" i="4"/>
  <c r="F40" i="4"/>
  <c r="E40" i="4"/>
  <c r="D40" i="4"/>
  <c r="C40" i="4"/>
  <c r="B40" i="4"/>
  <c r="J35" i="4"/>
  <c r="I35" i="4"/>
  <c r="H35" i="4"/>
  <c r="G35" i="4"/>
  <c r="F35" i="4"/>
  <c r="E35" i="4"/>
  <c r="D35" i="4"/>
  <c r="C35" i="4"/>
  <c r="B35" i="4"/>
  <c r="J26" i="4"/>
  <c r="I26" i="4"/>
  <c r="H26" i="4"/>
  <c r="G26" i="4"/>
  <c r="F26" i="4"/>
  <c r="E26" i="4"/>
  <c r="D26" i="4"/>
  <c r="C26" i="4"/>
  <c r="B26" i="4"/>
  <c r="J11" i="4"/>
  <c r="I11" i="4"/>
  <c r="I10" i="4" s="1"/>
  <c r="I9" i="4" s="1"/>
  <c r="H11" i="4"/>
  <c r="G11" i="4"/>
  <c r="G10" i="4" s="1"/>
  <c r="F11" i="4"/>
  <c r="E11" i="4"/>
  <c r="D11" i="4"/>
  <c r="D10" i="4" s="1"/>
  <c r="C11" i="4"/>
  <c r="C10" i="4" s="1"/>
  <c r="B11" i="4"/>
  <c r="H10" i="4"/>
  <c r="H9" i="4" s="1"/>
  <c r="J8" i="4"/>
  <c r="F8" i="4"/>
  <c r="E8" i="4"/>
  <c r="I6" i="4"/>
  <c r="E6" i="4"/>
  <c r="D6" i="4"/>
  <c r="C6" i="4"/>
  <c r="H5" i="4"/>
  <c r="M275" i="3"/>
  <c r="L275" i="3"/>
  <c r="K275" i="3"/>
  <c r="M232" i="3"/>
  <c r="L232" i="3"/>
  <c r="K232" i="3"/>
  <c r="M219" i="3"/>
  <c r="L219" i="3"/>
  <c r="K219" i="3"/>
  <c r="K208" i="3"/>
  <c r="M183" i="3"/>
  <c r="K5" i="3"/>
  <c r="M26" i="3"/>
  <c r="L26" i="3"/>
  <c r="K26" i="3"/>
  <c r="M270" i="3"/>
  <c r="L270" i="3"/>
  <c r="K270" i="3"/>
  <c r="M265" i="3"/>
  <c r="L265" i="3"/>
  <c r="K265" i="3"/>
  <c r="M260" i="3"/>
  <c r="L260" i="3"/>
  <c r="K260" i="3"/>
  <c r="M253" i="3"/>
  <c r="L253" i="3"/>
  <c r="K253" i="3"/>
  <c r="M249" i="3"/>
  <c r="L249" i="3"/>
  <c r="K249" i="3"/>
  <c r="M243" i="3"/>
  <c r="L243" i="3"/>
  <c r="K243" i="3"/>
  <c r="M223" i="3"/>
  <c r="L223" i="3"/>
  <c r="K223" i="3"/>
  <c r="M208" i="3"/>
  <c r="L208" i="3"/>
  <c r="M199" i="3"/>
  <c r="L199" i="3"/>
  <c r="K199" i="3"/>
  <c r="M196" i="3"/>
  <c r="L196" i="3"/>
  <c r="K196" i="3"/>
  <c r="M192" i="3"/>
  <c r="L192" i="3"/>
  <c r="K192" i="3"/>
  <c r="L183" i="3"/>
  <c r="K183" i="3"/>
  <c r="M180" i="3"/>
  <c r="L180" i="3"/>
  <c r="M178" i="3"/>
  <c r="L178" i="3"/>
  <c r="M177" i="3"/>
  <c r="L177" i="3"/>
  <c r="K177" i="3"/>
  <c r="M173" i="3"/>
  <c r="L173" i="3"/>
  <c r="K173" i="3"/>
  <c r="M169" i="3"/>
  <c r="L169" i="3"/>
  <c r="K169" i="3"/>
  <c r="M165" i="3"/>
  <c r="L165" i="3"/>
  <c r="K165" i="3"/>
  <c r="M152" i="3"/>
  <c r="L152" i="3"/>
  <c r="K152" i="3"/>
  <c r="M137" i="3"/>
  <c r="L137" i="3"/>
  <c r="K137" i="3"/>
  <c r="M127" i="3"/>
  <c r="M6" i="3" s="1"/>
  <c r="L127" i="3"/>
  <c r="L6" i="3" s="1"/>
  <c r="K127" i="3"/>
  <c r="M122" i="3"/>
  <c r="M115" i="3" s="1"/>
  <c r="L122" i="3"/>
  <c r="L115" i="3" s="1"/>
  <c r="K122" i="3"/>
  <c r="K115" i="3" s="1"/>
  <c r="M112" i="3"/>
  <c r="L112" i="3"/>
  <c r="K112" i="3"/>
  <c r="M105" i="3"/>
  <c r="L105" i="3"/>
  <c r="K105" i="3"/>
  <c r="M102" i="3"/>
  <c r="L102" i="3"/>
  <c r="K102" i="3"/>
  <c r="M98" i="3"/>
  <c r="L98" i="3"/>
  <c r="K98" i="3"/>
  <c r="M89" i="3"/>
  <c r="L89" i="3"/>
  <c r="K89" i="3"/>
  <c r="M79" i="3"/>
  <c r="L79" i="3"/>
  <c r="K79" i="3"/>
  <c r="M75" i="3"/>
  <c r="L75" i="3"/>
  <c r="K75" i="3"/>
  <c r="M56" i="3"/>
  <c r="L56" i="3"/>
  <c r="K56" i="3"/>
  <c r="M45" i="3"/>
  <c r="L45" i="3"/>
  <c r="K45" i="3"/>
  <c r="M40" i="3"/>
  <c r="M8" i="3" s="1"/>
  <c r="L40" i="3"/>
  <c r="L8" i="3" s="1"/>
  <c r="K40" i="3"/>
  <c r="M35" i="3"/>
  <c r="L35" i="3"/>
  <c r="K35" i="3"/>
  <c r="M11" i="3"/>
  <c r="L11" i="3"/>
  <c r="K11" i="3"/>
  <c r="J270" i="3"/>
  <c r="I270" i="3"/>
  <c r="H270" i="3"/>
  <c r="G270" i="3"/>
  <c r="F270" i="3"/>
  <c r="E270" i="3"/>
  <c r="D270" i="3"/>
  <c r="C270" i="3"/>
  <c r="B270" i="3"/>
  <c r="J265" i="3"/>
  <c r="I265" i="3"/>
  <c r="H265" i="3"/>
  <c r="G265" i="3"/>
  <c r="F265" i="3"/>
  <c r="E265" i="3"/>
  <c r="D265" i="3"/>
  <c r="C265" i="3"/>
  <c r="B265" i="3"/>
  <c r="J260" i="3"/>
  <c r="I260" i="3"/>
  <c r="H260" i="3"/>
  <c r="G260" i="3"/>
  <c r="F260" i="3"/>
  <c r="E260" i="3"/>
  <c r="D260" i="3"/>
  <c r="C260" i="3"/>
  <c r="B260" i="3"/>
  <c r="J253" i="3"/>
  <c r="I253" i="3"/>
  <c r="H253" i="3"/>
  <c r="G253" i="3"/>
  <c r="F253" i="3"/>
  <c r="E253" i="3"/>
  <c r="D253" i="3"/>
  <c r="C253" i="3"/>
  <c r="B253" i="3"/>
  <c r="J249" i="3"/>
  <c r="I249" i="3"/>
  <c r="H249" i="3"/>
  <c r="G249" i="3"/>
  <c r="F249" i="3"/>
  <c r="E249" i="3"/>
  <c r="D249" i="3"/>
  <c r="C249" i="3"/>
  <c r="B249" i="3"/>
  <c r="J243" i="3"/>
  <c r="I243" i="3"/>
  <c r="H243" i="3"/>
  <c r="G243" i="3"/>
  <c r="F243" i="3"/>
  <c r="E243" i="3"/>
  <c r="D243" i="3"/>
  <c r="C243" i="3"/>
  <c r="B243" i="3"/>
  <c r="J232" i="3"/>
  <c r="I232" i="3"/>
  <c r="H232" i="3"/>
  <c r="G232" i="3"/>
  <c r="F232" i="3"/>
  <c r="E232" i="3"/>
  <c r="D232" i="3"/>
  <c r="C232" i="3"/>
  <c r="B232" i="3"/>
  <c r="J223" i="3"/>
  <c r="I223" i="3"/>
  <c r="H223" i="3"/>
  <c r="G223" i="3"/>
  <c r="F223" i="3"/>
  <c r="E223" i="3"/>
  <c r="D223" i="3"/>
  <c r="C223" i="3"/>
  <c r="B223" i="3"/>
  <c r="J219" i="3"/>
  <c r="I219" i="3"/>
  <c r="H219" i="3"/>
  <c r="G219" i="3"/>
  <c r="F219" i="3"/>
  <c r="E219" i="3"/>
  <c r="D219" i="3"/>
  <c r="C219" i="3"/>
  <c r="B219" i="3"/>
  <c r="J208" i="3"/>
  <c r="I208" i="3"/>
  <c r="H208" i="3"/>
  <c r="G208" i="3"/>
  <c r="F208" i="3"/>
  <c r="E208" i="3"/>
  <c r="D208" i="3"/>
  <c r="C208" i="3"/>
  <c r="B208" i="3"/>
  <c r="J199" i="3"/>
  <c r="I199" i="3"/>
  <c r="H199" i="3"/>
  <c r="G199" i="3"/>
  <c r="F199" i="3"/>
  <c r="E199" i="3"/>
  <c r="D199" i="3"/>
  <c r="C199" i="3"/>
  <c r="B199" i="3"/>
  <c r="J196" i="3"/>
  <c r="I196" i="3"/>
  <c r="H196" i="3"/>
  <c r="G196" i="3"/>
  <c r="F196" i="3"/>
  <c r="E196" i="3"/>
  <c r="D196" i="3"/>
  <c r="C196" i="3"/>
  <c r="B196" i="3"/>
  <c r="J192" i="3"/>
  <c r="I192" i="3"/>
  <c r="H192" i="3"/>
  <c r="G192" i="3"/>
  <c r="F192" i="3"/>
  <c r="E192" i="3"/>
  <c r="D192" i="3"/>
  <c r="C192" i="3"/>
  <c r="B192" i="3"/>
  <c r="J183" i="3"/>
  <c r="I183" i="3"/>
  <c r="H183" i="3"/>
  <c r="G183" i="3"/>
  <c r="F183" i="3"/>
  <c r="E183" i="3"/>
  <c r="D183" i="3"/>
  <c r="C183" i="3"/>
  <c r="B183" i="3"/>
  <c r="J180" i="3"/>
  <c r="I180" i="3"/>
  <c r="J178" i="3"/>
  <c r="I178" i="3"/>
  <c r="J177" i="3"/>
  <c r="I177" i="3"/>
  <c r="H177" i="3"/>
  <c r="G177" i="3"/>
  <c r="F177" i="3"/>
  <c r="E177" i="3"/>
  <c r="D177" i="3"/>
  <c r="C177" i="3"/>
  <c r="B177" i="3"/>
  <c r="J173" i="3"/>
  <c r="I173" i="3"/>
  <c r="H173" i="3"/>
  <c r="G173" i="3"/>
  <c r="F173" i="3"/>
  <c r="E173" i="3"/>
  <c r="D173" i="3"/>
  <c r="C173" i="3"/>
  <c r="B173" i="3"/>
  <c r="J169" i="3"/>
  <c r="I169" i="3"/>
  <c r="H169" i="3"/>
  <c r="G169" i="3"/>
  <c r="F169" i="3"/>
  <c r="E169" i="3"/>
  <c r="D169" i="3"/>
  <c r="C169" i="3"/>
  <c r="B169" i="3"/>
  <c r="J165" i="3"/>
  <c r="I165" i="3"/>
  <c r="H165" i="3"/>
  <c r="G165" i="3"/>
  <c r="F165" i="3"/>
  <c r="E165" i="3"/>
  <c r="D165" i="3"/>
  <c r="C165" i="3"/>
  <c r="B165" i="3"/>
  <c r="J152" i="3"/>
  <c r="I152" i="3"/>
  <c r="H152" i="3"/>
  <c r="G152" i="3"/>
  <c r="F152" i="3"/>
  <c r="E152" i="3"/>
  <c r="D152" i="3"/>
  <c r="C152" i="3"/>
  <c r="B152" i="3"/>
  <c r="J137" i="3"/>
  <c r="I137" i="3"/>
  <c r="H137" i="3"/>
  <c r="G137" i="3"/>
  <c r="F137" i="3"/>
  <c r="E137" i="3"/>
  <c r="D137" i="3"/>
  <c r="C137" i="3"/>
  <c r="B137" i="3"/>
  <c r="J127" i="3"/>
  <c r="J6" i="3" s="1"/>
  <c r="I127" i="3"/>
  <c r="I6" i="3" s="1"/>
  <c r="H127" i="3"/>
  <c r="H6" i="3" s="1"/>
  <c r="G127" i="3"/>
  <c r="G6" i="3" s="1"/>
  <c r="F127" i="3"/>
  <c r="E127" i="3"/>
  <c r="E6" i="3" s="1"/>
  <c r="D127" i="3"/>
  <c r="D6" i="3" s="1"/>
  <c r="C127" i="3"/>
  <c r="C6" i="3" s="1"/>
  <c r="B127" i="3"/>
  <c r="B6" i="3" s="1"/>
  <c r="J122" i="3"/>
  <c r="J115" i="3" s="1"/>
  <c r="I122" i="3"/>
  <c r="I115" i="3" s="1"/>
  <c r="H122" i="3"/>
  <c r="H115" i="3" s="1"/>
  <c r="G122" i="3"/>
  <c r="G115" i="3" s="1"/>
  <c r="F122" i="3"/>
  <c r="F115" i="3" s="1"/>
  <c r="E122" i="3"/>
  <c r="E115" i="3" s="1"/>
  <c r="D122" i="3"/>
  <c r="C122" i="3"/>
  <c r="B122" i="3"/>
  <c r="D119" i="3"/>
  <c r="C119" i="3"/>
  <c r="B119" i="3"/>
  <c r="J112" i="3"/>
  <c r="I112" i="3"/>
  <c r="H112" i="3"/>
  <c r="G112" i="3"/>
  <c r="F112" i="3"/>
  <c r="E112" i="3"/>
  <c r="D112" i="3"/>
  <c r="C112" i="3"/>
  <c r="B112" i="3"/>
  <c r="J105" i="3"/>
  <c r="I105" i="3"/>
  <c r="H105" i="3"/>
  <c r="G105" i="3"/>
  <c r="F105" i="3"/>
  <c r="E105" i="3"/>
  <c r="D105" i="3"/>
  <c r="C105" i="3"/>
  <c r="B105" i="3"/>
  <c r="J102" i="3"/>
  <c r="I102" i="3"/>
  <c r="H102" i="3"/>
  <c r="G102" i="3"/>
  <c r="F102" i="3"/>
  <c r="E102" i="3"/>
  <c r="D102" i="3"/>
  <c r="C102" i="3"/>
  <c r="B102" i="3"/>
  <c r="J98" i="3"/>
  <c r="I98" i="3"/>
  <c r="H98" i="3"/>
  <c r="G98" i="3"/>
  <c r="F98" i="3"/>
  <c r="E98" i="3"/>
  <c r="D98" i="3"/>
  <c r="C98" i="3"/>
  <c r="B98" i="3"/>
  <c r="J89" i="3"/>
  <c r="I89" i="3"/>
  <c r="H89" i="3"/>
  <c r="G89" i="3"/>
  <c r="F89" i="3"/>
  <c r="E89" i="3"/>
  <c r="D89" i="3"/>
  <c r="C89" i="3"/>
  <c r="B89" i="3"/>
  <c r="J79" i="3"/>
  <c r="I79" i="3"/>
  <c r="H79" i="3"/>
  <c r="G79" i="3"/>
  <c r="F79" i="3"/>
  <c r="E79" i="3"/>
  <c r="D79" i="3"/>
  <c r="C79" i="3"/>
  <c r="B79" i="3"/>
  <c r="J75" i="3"/>
  <c r="I75" i="3"/>
  <c r="H75" i="3"/>
  <c r="G75" i="3"/>
  <c r="F75" i="3"/>
  <c r="E75" i="3"/>
  <c r="D75" i="3"/>
  <c r="C75" i="3"/>
  <c r="B75" i="3"/>
  <c r="J56" i="3"/>
  <c r="I56" i="3"/>
  <c r="H56" i="3"/>
  <c r="G56" i="3"/>
  <c r="F56" i="3"/>
  <c r="E56" i="3"/>
  <c r="D56" i="3"/>
  <c r="C56" i="3"/>
  <c r="B56" i="3"/>
  <c r="J45" i="3"/>
  <c r="I45" i="3"/>
  <c r="H45" i="3"/>
  <c r="G45" i="3"/>
  <c r="F45" i="3"/>
  <c r="E45" i="3"/>
  <c r="D45" i="3"/>
  <c r="C45" i="3"/>
  <c r="B45" i="3"/>
  <c r="J40" i="3"/>
  <c r="I40" i="3"/>
  <c r="I8" i="3" s="1"/>
  <c r="H40" i="3"/>
  <c r="G40" i="3"/>
  <c r="F40" i="3"/>
  <c r="E40" i="3"/>
  <c r="D40" i="3"/>
  <c r="C40" i="3"/>
  <c r="B40" i="3"/>
  <c r="J35" i="3"/>
  <c r="I35" i="3"/>
  <c r="H35" i="3"/>
  <c r="G35" i="3"/>
  <c r="F35" i="3"/>
  <c r="E35" i="3"/>
  <c r="D35" i="3"/>
  <c r="C35" i="3"/>
  <c r="B35" i="3"/>
  <c r="J26" i="3"/>
  <c r="I26" i="3"/>
  <c r="H26" i="3"/>
  <c r="G26" i="3"/>
  <c r="F26" i="3"/>
  <c r="E26" i="3"/>
  <c r="D26" i="3"/>
  <c r="C26" i="3"/>
  <c r="B26" i="3"/>
  <c r="J11" i="3"/>
  <c r="I11" i="3"/>
  <c r="H11" i="3"/>
  <c r="G11" i="3"/>
  <c r="F11" i="3"/>
  <c r="E11" i="3"/>
  <c r="D11" i="3"/>
  <c r="C11" i="3"/>
  <c r="B11" i="3"/>
  <c r="J262" i="2"/>
  <c r="I262" i="2"/>
  <c r="I256" i="2" s="1"/>
  <c r="H262" i="2"/>
  <c r="H256" i="2" s="1"/>
  <c r="G262" i="2"/>
  <c r="F262" i="2"/>
  <c r="E262" i="2"/>
  <c r="D262" i="2"/>
  <c r="C262" i="2"/>
  <c r="B262" i="2"/>
  <c r="J257" i="2"/>
  <c r="J256" i="2" s="1"/>
  <c r="I257" i="2"/>
  <c r="H257" i="2"/>
  <c r="G257" i="2"/>
  <c r="F257" i="2"/>
  <c r="F256" i="2" s="1"/>
  <c r="E257" i="2"/>
  <c r="E256" i="2" s="1"/>
  <c r="D257" i="2"/>
  <c r="C257" i="2"/>
  <c r="B257" i="2"/>
  <c r="D256" i="2"/>
  <c r="B256" i="2"/>
  <c r="J253" i="2"/>
  <c r="I253" i="2"/>
  <c r="H253" i="2"/>
  <c r="G253" i="2"/>
  <c r="F253" i="2"/>
  <c r="E253" i="2"/>
  <c r="E246" i="2" s="1"/>
  <c r="D253" i="2"/>
  <c r="D246" i="2" s="1"/>
  <c r="C253" i="2"/>
  <c r="B253" i="2"/>
  <c r="J247" i="2"/>
  <c r="J246" i="2" s="1"/>
  <c r="I247" i="2"/>
  <c r="I246" i="2" s="1"/>
  <c r="H247" i="2"/>
  <c r="H246" i="2" s="1"/>
  <c r="G247" i="2"/>
  <c r="F247" i="2"/>
  <c r="F246" i="2" s="1"/>
  <c r="E247" i="2"/>
  <c r="D247" i="2"/>
  <c r="C247" i="2"/>
  <c r="C246" i="2" s="1"/>
  <c r="B247" i="2"/>
  <c r="B246" i="2" s="1"/>
  <c r="G246" i="2"/>
  <c r="J243" i="2"/>
  <c r="I243" i="2"/>
  <c r="H243" i="2"/>
  <c r="H236" i="2" s="1"/>
  <c r="H235" i="2" s="1"/>
  <c r="G243" i="2"/>
  <c r="F243" i="2"/>
  <c r="E243" i="2"/>
  <c r="D243" i="2"/>
  <c r="C243" i="2"/>
  <c r="B243" i="2"/>
  <c r="J237" i="2"/>
  <c r="J236" i="2" s="1"/>
  <c r="J235" i="2" s="1"/>
  <c r="I237" i="2"/>
  <c r="H237" i="2"/>
  <c r="G237" i="2"/>
  <c r="F237" i="2"/>
  <c r="F236" i="2" s="1"/>
  <c r="F235" i="2" s="1"/>
  <c r="E237" i="2"/>
  <c r="E236" i="2" s="1"/>
  <c r="E235" i="2" s="1"/>
  <c r="D237" i="2"/>
  <c r="D236" i="2" s="1"/>
  <c r="D235" i="2" s="1"/>
  <c r="C237" i="2"/>
  <c r="B237" i="2"/>
  <c r="G236" i="2"/>
  <c r="G235" i="2" s="1"/>
  <c r="J228" i="2"/>
  <c r="I228" i="2"/>
  <c r="H228" i="2"/>
  <c r="G228" i="2"/>
  <c r="F228" i="2"/>
  <c r="E228" i="2"/>
  <c r="D228" i="2"/>
  <c r="C228" i="2"/>
  <c r="B228" i="2"/>
  <c r="J220" i="2"/>
  <c r="J219" i="2" s="1"/>
  <c r="I220" i="2"/>
  <c r="I219" i="2" s="1"/>
  <c r="H220" i="2"/>
  <c r="H219" i="2" s="1"/>
  <c r="G220" i="2"/>
  <c r="G219" i="2" s="1"/>
  <c r="F220" i="2"/>
  <c r="E220" i="2"/>
  <c r="E219" i="2" s="1"/>
  <c r="D220" i="2"/>
  <c r="D219" i="2" s="1"/>
  <c r="C220" i="2"/>
  <c r="B220" i="2"/>
  <c r="B219" i="2" s="1"/>
  <c r="F219" i="2"/>
  <c r="J217" i="2"/>
  <c r="J196" i="2" s="1"/>
  <c r="I217" i="2"/>
  <c r="H217" i="2"/>
  <c r="G217" i="2"/>
  <c r="F217" i="2"/>
  <c r="F196" i="2" s="1"/>
  <c r="E217" i="2"/>
  <c r="D217" i="2"/>
  <c r="C217" i="2"/>
  <c r="B217" i="2"/>
  <c r="J206" i="2"/>
  <c r="I206" i="2"/>
  <c r="H206" i="2"/>
  <c r="G206" i="2"/>
  <c r="G196" i="2" s="1"/>
  <c r="F206" i="2"/>
  <c r="E206" i="2"/>
  <c r="D206" i="2"/>
  <c r="C206" i="2"/>
  <c r="C196" i="2" s="1"/>
  <c r="B206" i="2"/>
  <c r="J197" i="2"/>
  <c r="I197" i="2"/>
  <c r="I196" i="2" s="1"/>
  <c r="H197" i="2"/>
  <c r="G197" i="2"/>
  <c r="F197" i="2"/>
  <c r="E197" i="2"/>
  <c r="D197" i="2"/>
  <c r="D196" i="2" s="1"/>
  <c r="C197" i="2"/>
  <c r="B197" i="2"/>
  <c r="H196" i="2"/>
  <c r="J194" i="2"/>
  <c r="I194" i="2"/>
  <c r="H194" i="2"/>
  <c r="G194" i="2"/>
  <c r="F194" i="2"/>
  <c r="E194" i="2"/>
  <c r="D194" i="2"/>
  <c r="C194" i="2"/>
  <c r="B194" i="2"/>
  <c r="J190" i="2"/>
  <c r="I190" i="2"/>
  <c r="H190" i="2"/>
  <c r="G190" i="2"/>
  <c r="F190" i="2"/>
  <c r="E190" i="2"/>
  <c r="D190" i="2"/>
  <c r="C190" i="2"/>
  <c r="B190" i="2"/>
  <c r="J181" i="2"/>
  <c r="J180" i="2" s="1"/>
  <c r="I181" i="2"/>
  <c r="H181" i="2"/>
  <c r="G181" i="2"/>
  <c r="F181" i="2"/>
  <c r="F180" i="2" s="1"/>
  <c r="E181" i="2"/>
  <c r="E180" i="2" s="1"/>
  <c r="D181" i="2"/>
  <c r="C181" i="2"/>
  <c r="B181" i="2"/>
  <c r="J178" i="2"/>
  <c r="I178" i="2"/>
  <c r="J176" i="2"/>
  <c r="I176" i="2"/>
  <c r="J175" i="2"/>
  <c r="I175" i="2"/>
  <c r="H175" i="2"/>
  <c r="G175" i="2"/>
  <c r="F175" i="2"/>
  <c r="E175" i="2"/>
  <c r="D175" i="2"/>
  <c r="C175" i="2"/>
  <c r="B175" i="2"/>
  <c r="J171" i="2"/>
  <c r="I171" i="2"/>
  <c r="H171" i="2"/>
  <c r="G171" i="2"/>
  <c r="F171" i="2"/>
  <c r="E171" i="2"/>
  <c r="D171" i="2"/>
  <c r="C171" i="2"/>
  <c r="B171" i="2"/>
  <c r="J167" i="2"/>
  <c r="I167" i="2"/>
  <c r="I166" i="2" s="1"/>
  <c r="H167" i="2"/>
  <c r="H166" i="2" s="1"/>
  <c r="G167" i="2"/>
  <c r="F167" i="2"/>
  <c r="E167" i="2"/>
  <c r="E166" i="2" s="1"/>
  <c r="D167" i="2"/>
  <c r="D166" i="2" s="1"/>
  <c r="C167" i="2"/>
  <c r="C166" i="2" s="1"/>
  <c r="B167" i="2"/>
  <c r="B166" i="2" s="1"/>
  <c r="J166" i="2"/>
  <c r="J163" i="2"/>
  <c r="I163" i="2"/>
  <c r="H163" i="2"/>
  <c r="G163" i="2"/>
  <c r="F163" i="2"/>
  <c r="E163" i="2"/>
  <c r="D163" i="2"/>
  <c r="C163" i="2"/>
  <c r="B163" i="2"/>
  <c r="J150" i="2"/>
  <c r="I150" i="2"/>
  <c r="H150" i="2"/>
  <c r="G150" i="2"/>
  <c r="F150" i="2"/>
  <c r="E150" i="2"/>
  <c r="E134" i="2" s="1"/>
  <c r="E133" i="2" s="1"/>
  <c r="D150" i="2"/>
  <c r="C150" i="2"/>
  <c r="B150" i="2"/>
  <c r="J135" i="2"/>
  <c r="I135" i="2"/>
  <c r="I134" i="2" s="1"/>
  <c r="I133" i="2" s="1"/>
  <c r="H135" i="2"/>
  <c r="H134" i="2" s="1"/>
  <c r="H133" i="2" s="1"/>
  <c r="G135" i="2"/>
  <c r="G134" i="2" s="1"/>
  <c r="F135" i="2"/>
  <c r="F134" i="2" s="1"/>
  <c r="F133" i="2" s="1"/>
  <c r="E135" i="2"/>
  <c r="D135" i="2"/>
  <c r="C135" i="2"/>
  <c r="B135" i="2"/>
  <c r="B134" i="2" s="1"/>
  <c r="J134" i="2"/>
  <c r="J133" i="2" s="1"/>
  <c r="J125" i="2"/>
  <c r="J6" i="2" s="1"/>
  <c r="I125" i="2"/>
  <c r="I112" i="2" s="1"/>
  <c r="H125" i="2"/>
  <c r="G125" i="2"/>
  <c r="F125" i="2"/>
  <c r="F6" i="2" s="1"/>
  <c r="E125" i="2"/>
  <c r="D125" i="2"/>
  <c r="D6" i="2" s="1"/>
  <c r="C125" i="2"/>
  <c r="C6" i="2" s="1"/>
  <c r="B125" i="2"/>
  <c r="B6" i="2" s="1"/>
  <c r="J120" i="2"/>
  <c r="J113" i="2" s="1"/>
  <c r="J112" i="2" s="1"/>
  <c r="I120" i="2"/>
  <c r="H120" i="2"/>
  <c r="H113" i="2" s="1"/>
  <c r="G120" i="2"/>
  <c r="G113" i="2" s="1"/>
  <c r="G112" i="2" s="1"/>
  <c r="F120" i="2"/>
  <c r="F113" i="2" s="1"/>
  <c r="F112" i="2" s="1"/>
  <c r="E120" i="2"/>
  <c r="E113" i="2" s="1"/>
  <c r="E112" i="2" s="1"/>
  <c r="D120" i="2"/>
  <c r="C120" i="2"/>
  <c r="B120" i="2"/>
  <c r="D117" i="2"/>
  <c r="C117" i="2"/>
  <c r="B117" i="2"/>
  <c r="I113" i="2"/>
  <c r="J110" i="2"/>
  <c r="I110" i="2"/>
  <c r="H110" i="2"/>
  <c r="G110" i="2"/>
  <c r="F110" i="2"/>
  <c r="E110" i="2"/>
  <c r="D110" i="2"/>
  <c r="D102" i="2" s="1"/>
  <c r="C110" i="2"/>
  <c r="C102" i="2" s="1"/>
  <c r="B110" i="2"/>
  <c r="J103" i="2"/>
  <c r="I103" i="2"/>
  <c r="H103" i="2"/>
  <c r="H102" i="2" s="1"/>
  <c r="G103" i="2"/>
  <c r="G102" i="2" s="1"/>
  <c r="F103" i="2"/>
  <c r="F102" i="2" s="1"/>
  <c r="E103" i="2"/>
  <c r="D103" i="2"/>
  <c r="C103" i="2"/>
  <c r="B103" i="2"/>
  <c r="J102" i="2"/>
  <c r="E102" i="2"/>
  <c r="J100" i="2"/>
  <c r="I100" i="2"/>
  <c r="H100" i="2"/>
  <c r="G100" i="2"/>
  <c r="F100" i="2"/>
  <c r="E100" i="2"/>
  <c r="D100" i="2"/>
  <c r="C100" i="2"/>
  <c r="B100" i="2"/>
  <c r="B95" i="2" s="1"/>
  <c r="J96" i="2"/>
  <c r="I96" i="2"/>
  <c r="H96" i="2"/>
  <c r="H95" i="2" s="1"/>
  <c r="G96" i="2"/>
  <c r="F96" i="2"/>
  <c r="E96" i="2"/>
  <c r="E95" i="2" s="1"/>
  <c r="D96" i="2"/>
  <c r="C96" i="2"/>
  <c r="B96" i="2"/>
  <c r="I95" i="2"/>
  <c r="G95" i="2"/>
  <c r="F95" i="2"/>
  <c r="J87" i="2"/>
  <c r="I87" i="2"/>
  <c r="H87" i="2"/>
  <c r="H76" i="2" s="1"/>
  <c r="G87" i="2"/>
  <c r="F87" i="2"/>
  <c r="E87" i="2"/>
  <c r="D87" i="2"/>
  <c r="C87" i="2"/>
  <c r="B87" i="2"/>
  <c r="J77" i="2"/>
  <c r="J76" i="2" s="1"/>
  <c r="I77" i="2"/>
  <c r="I76" i="2" s="1"/>
  <c r="H77" i="2"/>
  <c r="G77" i="2"/>
  <c r="G76" i="2" s="1"/>
  <c r="F77" i="2"/>
  <c r="F76" i="2" s="1"/>
  <c r="E77" i="2"/>
  <c r="D77" i="2"/>
  <c r="C77" i="2"/>
  <c r="C76" i="2" s="1"/>
  <c r="B77" i="2"/>
  <c r="J73" i="2"/>
  <c r="I73" i="2"/>
  <c r="H73" i="2"/>
  <c r="G73" i="2"/>
  <c r="F73" i="2"/>
  <c r="F8" i="2" s="1"/>
  <c r="E73" i="2"/>
  <c r="D73" i="2"/>
  <c r="C73" i="2"/>
  <c r="B73" i="2"/>
  <c r="J54" i="2"/>
  <c r="I54" i="2"/>
  <c r="H54" i="2"/>
  <c r="G54" i="2"/>
  <c r="F54" i="2"/>
  <c r="E54" i="2"/>
  <c r="D54" i="2"/>
  <c r="C54" i="2"/>
  <c r="B54" i="2"/>
  <c r="J43" i="2"/>
  <c r="I43" i="2"/>
  <c r="H43" i="2"/>
  <c r="G43" i="2"/>
  <c r="F43" i="2"/>
  <c r="E43" i="2"/>
  <c r="D43" i="2"/>
  <c r="D42" i="2" s="1"/>
  <c r="D41" i="2" s="1"/>
  <c r="C43" i="2"/>
  <c r="B43" i="2"/>
  <c r="J42" i="2"/>
  <c r="I42" i="2"/>
  <c r="I41" i="2" s="1"/>
  <c r="H42" i="2"/>
  <c r="H41" i="2" s="1"/>
  <c r="J38" i="2"/>
  <c r="I38" i="2"/>
  <c r="I8" i="2" s="1"/>
  <c r="H38" i="2"/>
  <c r="G38" i="2"/>
  <c r="F38" i="2"/>
  <c r="E38" i="2"/>
  <c r="E8" i="2" s="1"/>
  <c r="D38" i="2"/>
  <c r="D8" i="2" s="1"/>
  <c r="C38" i="2"/>
  <c r="B38" i="2"/>
  <c r="J33" i="2"/>
  <c r="I33" i="2"/>
  <c r="H33" i="2"/>
  <c r="G33" i="2"/>
  <c r="F33" i="2"/>
  <c r="E33" i="2"/>
  <c r="D33" i="2"/>
  <c r="C33" i="2"/>
  <c r="B33" i="2"/>
  <c r="J25" i="2"/>
  <c r="I25" i="2"/>
  <c r="H25" i="2"/>
  <c r="G25" i="2"/>
  <c r="F25" i="2"/>
  <c r="E25" i="2"/>
  <c r="D25" i="2"/>
  <c r="C25" i="2"/>
  <c r="B25" i="2"/>
  <c r="J11" i="2"/>
  <c r="I11" i="2"/>
  <c r="H11" i="2"/>
  <c r="G11" i="2"/>
  <c r="F11" i="2"/>
  <c r="E11" i="2"/>
  <c r="E10" i="2" s="1"/>
  <c r="D11" i="2"/>
  <c r="D10" i="2" s="1"/>
  <c r="D9" i="2" s="1"/>
  <c r="C11" i="2"/>
  <c r="C10" i="2" s="1"/>
  <c r="C9" i="2" s="1"/>
  <c r="B11" i="2"/>
  <c r="B10" i="2" s="1"/>
  <c r="B9" i="2" s="1"/>
  <c r="H8" i="2"/>
  <c r="G8" i="2"/>
  <c r="H6" i="2"/>
  <c r="G6" i="2"/>
  <c r="E6" i="2"/>
  <c r="M194" i="1"/>
  <c r="M178" i="1"/>
  <c r="M176" i="1"/>
  <c r="L176" i="1"/>
  <c r="L178" i="1"/>
  <c r="K125" i="1"/>
  <c r="M125" i="1"/>
  <c r="L125" i="1"/>
  <c r="M181" i="1"/>
  <c r="L181" i="1"/>
  <c r="K181" i="1"/>
  <c r="L175" i="1"/>
  <c r="M175" i="1"/>
  <c r="K175" i="1"/>
  <c r="M150" i="1"/>
  <c r="L150" i="1"/>
  <c r="K150" i="1"/>
  <c r="J44" i="4" l="1"/>
  <c r="J43" i="4" s="1"/>
  <c r="B8" i="2"/>
  <c r="H78" i="4"/>
  <c r="B264" i="4"/>
  <c r="I6" i="2"/>
  <c r="H10" i="2"/>
  <c r="H9" i="2" s="1"/>
  <c r="J41" i="2"/>
  <c r="F10" i="2"/>
  <c r="F9" i="2" s="1"/>
  <c r="I10" i="2"/>
  <c r="I9" i="2" s="1"/>
  <c r="C8" i="2"/>
  <c r="B42" i="2"/>
  <c r="B41" i="2" s="1"/>
  <c r="E42" i="2"/>
  <c r="E41" i="2" s="1"/>
  <c r="J95" i="2"/>
  <c r="B102" i="2"/>
  <c r="F166" i="2"/>
  <c r="B196" i="2"/>
  <c r="C256" i="2"/>
  <c r="E10" i="4"/>
  <c r="B8" i="4"/>
  <c r="F78" i="4"/>
  <c r="J97" i="4"/>
  <c r="E136" i="4"/>
  <c r="E135" i="4" s="1"/>
  <c r="H136" i="4"/>
  <c r="H135" i="4" s="1"/>
  <c r="I182" i="4"/>
  <c r="C198" i="4"/>
  <c r="G10" i="2"/>
  <c r="G9" i="2" s="1"/>
  <c r="C42" i="2"/>
  <c r="C41" i="2" s="1"/>
  <c r="G166" i="2"/>
  <c r="I180" i="2"/>
  <c r="I236" i="2"/>
  <c r="I235" i="2" s="1"/>
  <c r="F136" i="4"/>
  <c r="F135" i="4" s="1"/>
  <c r="I135" i="4"/>
  <c r="J182" i="4"/>
  <c r="D8" i="4"/>
  <c r="B133" i="2"/>
  <c r="E196" i="2"/>
  <c r="J10" i="2"/>
  <c r="J9" i="2" s="1"/>
  <c r="C113" i="2"/>
  <c r="C112" i="2" s="1"/>
  <c r="C134" i="2"/>
  <c r="C133" i="2" s="1"/>
  <c r="C180" i="2"/>
  <c r="C236" i="2"/>
  <c r="C235" i="2" s="1"/>
  <c r="G256" i="2"/>
  <c r="D44" i="4"/>
  <c r="D43" i="4" s="1"/>
  <c r="J78" i="4"/>
  <c r="B97" i="4"/>
  <c r="E97" i="4"/>
  <c r="E104" i="4"/>
  <c r="E7" i="4" s="1"/>
  <c r="E5" i="4" s="1"/>
  <c r="G198" i="4"/>
  <c r="D242" i="4"/>
  <c r="D241" i="4" s="1"/>
  <c r="G42" i="2"/>
  <c r="G41" i="2" s="1"/>
  <c r="D76" i="2"/>
  <c r="C95" i="2"/>
  <c r="D134" i="2"/>
  <c r="D133" i="2" s="1"/>
  <c r="G180" i="2"/>
  <c r="C219" i="2"/>
  <c r="J10" i="4"/>
  <c r="J9" i="4" s="1"/>
  <c r="E44" i="4"/>
  <c r="E43" i="4" s="1"/>
  <c r="H44" i="4"/>
  <c r="H43" i="4" s="1"/>
  <c r="C97" i="4"/>
  <c r="C7" i="4" s="1"/>
  <c r="C5" i="4" s="1"/>
  <c r="J136" i="4"/>
  <c r="J135" i="4" s="1"/>
  <c r="D168" i="4"/>
  <c r="B182" i="4"/>
  <c r="B242" i="4"/>
  <c r="B241" i="4" s="1"/>
  <c r="C252" i="4"/>
  <c r="B76" i="2"/>
  <c r="E76" i="2"/>
  <c r="D95" i="2"/>
  <c r="B180" i="2"/>
  <c r="H180" i="2"/>
  <c r="B236" i="2"/>
  <c r="B235" i="2" s="1"/>
  <c r="B10" i="4"/>
  <c r="B9" i="4" s="1"/>
  <c r="F44" i="4"/>
  <c r="F43" i="4" s="1"/>
  <c r="G104" i="4"/>
  <c r="E168" i="4"/>
  <c r="F10" i="4"/>
  <c r="F7" i="4" s="1"/>
  <c r="F5" i="4" s="1"/>
  <c r="B114" i="4"/>
  <c r="I168" i="4"/>
  <c r="J198" i="4"/>
  <c r="E252" i="4"/>
  <c r="J8" i="2"/>
  <c r="G133" i="2"/>
  <c r="D180" i="2"/>
  <c r="E242" i="4"/>
  <c r="E241" i="4" s="1"/>
  <c r="F182" i="4"/>
  <c r="F198" i="4"/>
  <c r="E222" i="4"/>
  <c r="J264" i="4"/>
  <c r="C9" i="4"/>
  <c r="E9" i="4"/>
  <c r="G9" i="4"/>
  <c r="G7" i="4"/>
  <c r="G5" i="4" s="1"/>
  <c r="F114" i="4"/>
  <c r="B198" i="4"/>
  <c r="B252" i="4"/>
  <c r="J168" i="4"/>
  <c r="D9" i="4"/>
  <c r="I264" i="4"/>
  <c r="J114" i="4"/>
  <c r="L264" i="3"/>
  <c r="M264" i="3"/>
  <c r="K264" i="3"/>
  <c r="B10" i="3"/>
  <c r="B9" i="3" s="1"/>
  <c r="L252" i="3"/>
  <c r="C168" i="3"/>
  <c r="H182" i="3"/>
  <c r="E114" i="3"/>
  <c r="C78" i="3"/>
  <c r="C104" i="3"/>
  <c r="K252" i="3"/>
  <c r="J104" i="3"/>
  <c r="E44" i="3"/>
  <c r="E43" i="3" s="1"/>
  <c r="L168" i="3"/>
  <c r="L114" i="3"/>
  <c r="H136" i="3"/>
  <c r="H135" i="3" s="1"/>
  <c r="K97" i="3"/>
  <c r="K114" i="3"/>
  <c r="M222" i="3"/>
  <c r="M252" i="3"/>
  <c r="F78" i="3"/>
  <c r="J222" i="3"/>
  <c r="H44" i="3"/>
  <c r="H43" i="3" s="1"/>
  <c r="E78" i="3"/>
  <c r="G114" i="3"/>
  <c r="H264" i="3"/>
  <c r="M242" i="3"/>
  <c r="M241" i="3" s="1"/>
  <c r="L242" i="3"/>
  <c r="L241" i="3" s="1"/>
  <c r="G44" i="3"/>
  <c r="G43" i="3" s="1"/>
  <c r="D78" i="3"/>
  <c r="D104" i="3"/>
  <c r="I136" i="3"/>
  <c r="I135" i="3" s="1"/>
  <c r="J264" i="3"/>
  <c r="J10" i="3"/>
  <c r="G222" i="3"/>
  <c r="L44" i="3"/>
  <c r="L43" i="3" s="1"/>
  <c r="H222" i="3"/>
  <c r="B242" i="3"/>
  <c r="B241" i="3" s="1"/>
  <c r="H252" i="3"/>
  <c r="M97" i="3"/>
  <c r="H114" i="3"/>
  <c r="E264" i="3"/>
  <c r="I78" i="3"/>
  <c r="C97" i="3"/>
  <c r="F264" i="3"/>
  <c r="H168" i="3"/>
  <c r="I114" i="3"/>
  <c r="C222" i="3"/>
  <c r="K44" i="3"/>
  <c r="K43" i="3" s="1"/>
  <c r="B44" i="3"/>
  <c r="B43" i="3" s="1"/>
  <c r="E8" i="3"/>
  <c r="C44" i="3"/>
  <c r="C43" i="3" s="1"/>
  <c r="H104" i="3"/>
  <c r="F252" i="3"/>
  <c r="C182" i="3"/>
  <c r="I222" i="3"/>
  <c r="C242" i="3"/>
  <c r="C241" i="3" s="1"/>
  <c r="B264" i="3"/>
  <c r="L198" i="3"/>
  <c r="E136" i="3"/>
  <c r="E135" i="3" s="1"/>
  <c r="D182" i="3"/>
  <c r="J252" i="3"/>
  <c r="D44" i="3"/>
  <c r="D43" i="3" s="1"/>
  <c r="B115" i="3"/>
  <c r="B114" i="3" s="1"/>
  <c r="E242" i="3"/>
  <c r="E241" i="3" s="1"/>
  <c r="J114" i="3"/>
  <c r="F44" i="3"/>
  <c r="F43" i="3" s="1"/>
  <c r="B78" i="3"/>
  <c r="G136" i="3"/>
  <c r="G135" i="3" s="1"/>
  <c r="F182" i="3"/>
  <c r="K78" i="3"/>
  <c r="D198" i="3"/>
  <c r="E198" i="3"/>
  <c r="M78" i="3"/>
  <c r="L136" i="3"/>
  <c r="L135" i="3" s="1"/>
  <c r="G8" i="3"/>
  <c r="F114" i="3"/>
  <c r="E168" i="3"/>
  <c r="I264" i="3"/>
  <c r="F8" i="3"/>
  <c r="H78" i="3"/>
  <c r="B97" i="3"/>
  <c r="C198" i="3"/>
  <c r="D242" i="3"/>
  <c r="D241" i="3" s="1"/>
  <c r="B182" i="3"/>
  <c r="G10" i="3"/>
  <c r="G9" i="3" s="1"/>
  <c r="J78" i="3"/>
  <c r="I182" i="3"/>
  <c r="B222" i="3"/>
  <c r="F242" i="3"/>
  <c r="F241" i="3" s="1"/>
  <c r="C264" i="3"/>
  <c r="L222" i="3"/>
  <c r="D97" i="3"/>
  <c r="G264" i="3"/>
  <c r="M198" i="3"/>
  <c r="F97" i="3"/>
  <c r="I97" i="3"/>
  <c r="F168" i="3"/>
  <c r="I168" i="3"/>
  <c r="D222" i="3"/>
  <c r="H242" i="3"/>
  <c r="H241" i="3" s="1"/>
  <c r="K182" i="3"/>
  <c r="I104" i="3"/>
  <c r="G97" i="3"/>
  <c r="J97" i="3"/>
  <c r="J136" i="3"/>
  <c r="J135" i="3" s="1"/>
  <c r="D8" i="3"/>
  <c r="G168" i="3"/>
  <c r="E222" i="3"/>
  <c r="I242" i="3"/>
  <c r="I241" i="3" s="1"/>
  <c r="B252" i="3"/>
  <c r="L182" i="3"/>
  <c r="K242" i="3"/>
  <c r="K241" i="3" s="1"/>
  <c r="D10" i="3"/>
  <c r="M182" i="3"/>
  <c r="L10" i="3"/>
  <c r="M136" i="3"/>
  <c r="M135" i="3" s="1"/>
  <c r="H8" i="3"/>
  <c r="J44" i="3"/>
  <c r="J43" i="3" s="1"/>
  <c r="F136" i="3"/>
  <c r="F135" i="3" s="1"/>
  <c r="E182" i="3"/>
  <c r="L104" i="3"/>
  <c r="C252" i="3"/>
  <c r="L97" i="3"/>
  <c r="J168" i="3"/>
  <c r="F198" i="3"/>
  <c r="D252" i="3"/>
  <c r="G252" i="3"/>
  <c r="G78" i="3"/>
  <c r="B104" i="3"/>
  <c r="E104" i="3"/>
  <c r="B168" i="3"/>
  <c r="G198" i="3"/>
  <c r="J198" i="3"/>
  <c r="E252" i="3"/>
  <c r="F104" i="3"/>
  <c r="H198" i="3"/>
  <c r="B198" i="3"/>
  <c r="I252" i="3"/>
  <c r="M114" i="3"/>
  <c r="G104" i="3"/>
  <c r="D168" i="3"/>
  <c r="I198" i="3"/>
  <c r="K10" i="3"/>
  <c r="K9" i="3" s="1"/>
  <c r="J8" i="3"/>
  <c r="B136" i="3"/>
  <c r="B135" i="3" s="1"/>
  <c r="M10" i="3"/>
  <c r="K104" i="3"/>
  <c r="K168" i="3"/>
  <c r="E10" i="3"/>
  <c r="E9" i="3" s="1"/>
  <c r="H10" i="3"/>
  <c r="H9" i="3" s="1"/>
  <c r="B8" i="3"/>
  <c r="C115" i="3"/>
  <c r="C114" i="3" s="1"/>
  <c r="C136" i="3"/>
  <c r="C135" i="3" s="1"/>
  <c r="M44" i="3"/>
  <c r="M43" i="3" s="1"/>
  <c r="K222" i="3"/>
  <c r="C10" i="3"/>
  <c r="C9" i="3" s="1"/>
  <c r="F10" i="3"/>
  <c r="F9" i="3" s="1"/>
  <c r="I10" i="3"/>
  <c r="I44" i="3"/>
  <c r="I43" i="3" s="1"/>
  <c r="C8" i="3"/>
  <c r="E97" i="3"/>
  <c r="H97" i="3"/>
  <c r="D115" i="3"/>
  <c r="D114" i="3" s="1"/>
  <c r="D136" i="3"/>
  <c r="D135" i="3" s="1"/>
  <c r="G182" i="3"/>
  <c r="J182" i="3"/>
  <c r="F222" i="3"/>
  <c r="G242" i="3"/>
  <c r="G241" i="3" s="1"/>
  <c r="J242" i="3"/>
  <c r="J241" i="3" s="1"/>
  <c r="D264" i="3"/>
  <c r="L78" i="3"/>
  <c r="M104" i="3"/>
  <c r="K136" i="3"/>
  <c r="K135" i="3" s="1"/>
  <c r="M168" i="3"/>
  <c r="F6" i="3"/>
  <c r="J7" i="2"/>
  <c r="E9" i="2"/>
  <c r="E7" i="2"/>
  <c r="E5" i="2" s="1"/>
  <c r="G7" i="2"/>
  <c r="G5" i="2" s="1"/>
  <c r="F42" i="2"/>
  <c r="F41" i="2" s="1"/>
  <c r="I102" i="2"/>
  <c r="B113" i="2"/>
  <c r="B112" i="2" s="1"/>
  <c r="D113" i="2"/>
  <c r="D112" i="2" s="1"/>
  <c r="F7" i="2"/>
  <c r="F5" i="2" s="1"/>
  <c r="H7" i="2"/>
  <c r="H5" i="2" s="1"/>
  <c r="H112" i="2"/>
  <c r="M262" i="1"/>
  <c r="L262" i="1"/>
  <c r="K262" i="1"/>
  <c r="M257" i="1"/>
  <c r="L257" i="1"/>
  <c r="K257" i="1"/>
  <c r="M253" i="1"/>
  <c r="L253" i="1"/>
  <c r="K253" i="1"/>
  <c r="M247" i="1"/>
  <c r="L247" i="1"/>
  <c r="K247" i="1"/>
  <c r="M243" i="1"/>
  <c r="L243" i="1"/>
  <c r="K243" i="1"/>
  <c r="M237" i="1"/>
  <c r="L237" i="1"/>
  <c r="K237" i="1"/>
  <c r="M228" i="1"/>
  <c r="L228" i="1"/>
  <c r="K228" i="1"/>
  <c r="M220" i="1"/>
  <c r="L220" i="1"/>
  <c r="K220" i="1"/>
  <c r="M217" i="1"/>
  <c r="L217" i="1"/>
  <c r="K217" i="1"/>
  <c r="M206" i="1"/>
  <c r="L206" i="1"/>
  <c r="K206" i="1"/>
  <c r="M197" i="1"/>
  <c r="L197" i="1"/>
  <c r="K197" i="1"/>
  <c r="L194" i="1"/>
  <c r="K194" i="1"/>
  <c r="M190" i="1"/>
  <c r="M180" i="1" s="1"/>
  <c r="L190" i="1"/>
  <c r="K190" i="1"/>
  <c r="M171" i="1"/>
  <c r="L171" i="1"/>
  <c r="K171" i="1"/>
  <c r="M167" i="1"/>
  <c r="L167" i="1"/>
  <c r="K167" i="1"/>
  <c r="M163" i="1"/>
  <c r="L163" i="1"/>
  <c r="K163" i="1"/>
  <c r="M135" i="1"/>
  <c r="L135" i="1"/>
  <c r="K135" i="1"/>
  <c r="M6" i="1"/>
  <c r="L6" i="1"/>
  <c r="K6" i="1"/>
  <c r="M120" i="1"/>
  <c r="M113" i="1" s="1"/>
  <c r="L120" i="1"/>
  <c r="L113" i="1" s="1"/>
  <c r="K120" i="1"/>
  <c r="K113" i="1" s="1"/>
  <c r="M110" i="1"/>
  <c r="L110" i="1"/>
  <c r="K110" i="1"/>
  <c r="M103" i="1"/>
  <c r="L103" i="1"/>
  <c r="K103" i="1"/>
  <c r="M100" i="1"/>
  <c r="L100" i="1"/>
  <c r="K100" i="1"/>
  <c r="M96" i="1"/>
  <c r="L96" i="1"/>
  <c r="K96" i="1"/>
  <c r="M87" i="1"/>
  <c r="L87" i="1"/>
  <c r="K87" i="1"/>
  <c r="M77" i="1"/>
  <c r="L77" i="1"/>
  <c r="K77" i="1"/>
  <c r="M73" i="1"/>
  <c r="L73" i="1"/>
  <c r="K73" i="1"/>
  <c r="M54" i="1"/>
  <c r="L54" i="1"/>
  <c r="K54" i="1"/>
  <c r="M43" i="1"/>
  <c r="L43" i="1"/>
  <c r="K43" i="1"/>
  <c r="M38" i="1"/>
  <c r="L38" i="1"/>
  <c r="K38" i="1"/>
  <c r="M33" i="1"/>
  <c r="L33" i="1"/>
  <c r="K33" i="1"/>
  <c r="M25" i="1"/>
  <c r="L25" i="1"/>
  <c r="K25" i="1"/>
  <c r="M11" i="1"/>
  <c r="L11" i="1"/>
  <c r="K11" i="1"/>
  <c r="J262" i="1"/>
  <c r="I262" i="1"/>
  <c r="H262" i="1"/>
  <c r="G262" i="1"/>
  <c r="F262" i="1"/>
  <c r="E262" i="1"/>
  <c r="D262" i="1"/>
  <c r="C262" i="1"/>
  <c r="B262" i="1"/>
  <c r="J257" i="1"/>
  <c r="I257" i="1"/>
  <c r="H257" i="1"/>
  <c r="G257" i="1"/>
  <c r="F257" i="1"/>
  <c r="E257" i="1"/>
  <c r="D257" i="1"/>
  <c r="C257" i="1"/>
  <c r="B257" i="1"/>
  <c r="J253" i="1"/>
  <c r="I253" i="1"/>
  <c r="H253" i="1"/>
  <c r="G253" i="1"/>
  <c r="F253" i="1"/>
  <c r="E253" i="1"/>
  <c r="D253" i="1"/>
  <c r="C253" i="1"/>
  <c r="B253" i="1"/>
  <c r="J247" i="1"/>
  <c r="I247" i="1"/>
  <c r="H247" i="1"/>
  <c r="G247" i="1"/>
  <c r="F247" i="1"/>
  <c r="E247" i="1"/>
  <c r="D247" i="1"/>
  <c r="C247" i="1"/>
  <c r="B247" i="1"/>
  <c r="J243" i="1"/>
  <c r="I243" i="1"/>
  <c r="H243" i="1"/>
  <c r="G243" i="1"/>
  <c r="F243" i="1"/>
  <c r="E243" i="1"/>
  <c r="D243" i="1"/>
  <c r="C243" i="1"/>
  <c r="B243" i="1"/>
  <c r="J237" i="1"/>
  <c r="I237" i="1"/>
  <c r="H237" i="1"/>
  <c r="G237" i="1"/>
  <c r="F237" i="1"/>
  <c r="E237" i="1"/>
  <c r="D237" i="1"/>
  <c r="C237" i="1"/>
  <c r="B237" i="1"/>
  <c r="J228" i="1"/>
  <c r="I228" i="1"/>
  <c r="H228" i="1"/>
  <c r="G228" i="1"/>
  <c r="F228" i="1"/>
  <c r="E228" i="1"/>
  <c r="D228" i="1"/>
  <c r="C228" i="1"/>
  <c r="B228" i="1"/>
  <c r="J220" i="1"/>
  <c r="I220" i="1"/>
  <c r="H220" i="1"/>
  <c r="G220" i="1"/>
  <c r="F220" i="1"/>
  <c r="E220" i="1"/>
  <c r="D220" i="1"/>
  <c r="C220" i="1"/>
  <c r="B220" i="1"/>
  <c r="J217" i="1"/>
  <c r="I217" i="1"/>
  <c r="H217" i="1"/>
  <c r="G217" i="1"/>
  <c r="F217" i="1"/>
  <c r="E217" i="1"/>
  <c r="J206" i="1"/>
  <c r="I206" i="1"/>
  <c r="H206" i="1"/>
  <c r="G206" i="1"/>
  <c r="F206" i="1"/>
  <c r="E206" i="1"/>
  <c r="D206" i="1"/>
  <c r="C206" i="1"/>
  <c r="B206" i="1"/>
  <c r="J197" i="1"/>
  <c r="I197" i="1"/>
  <c r="H197" i="1"/>
  <c r="G197" i="1"/>
  <c r="F197" i="1"/>
  <c r="E197" i="1"/>
  <c r="D197" i="1"/>
  <c r="C197" i="1"/>
  <c r="B197" i="1"/>
  <c r="J194" i="1"/>
  <c r="I194" i="1"/>
  <c r="H194" i="1"/>
  <c r="G194" i="1"/>
  <c r="F194" i="1"/>
  <c r="E194" i="1"/>
  <c r="J190" i="1"/>
  <c r="I190" i="1"/>
  <c r="H190" i="1"/>
  <c r="G190" i="1"/>
  <c r="F190" i="1"/>
  <c r="E190" i="1"/>
  <c r="D190" i="1"/>
  <c r="C190" i="1"/>
  <c r="B190" i="1"/>
  <c r="J181" i="1"/>
  <c r="I181" i="1"/>
  <c r="H181" i="1"/>
  <c r="G181" i="1"/>
  <c r="F181" i="1"/>
  <c r="E181" i="1"/>
  <c r="D181" i="1"/>
  <c r="C181" i="1"/>
  <c r="B181" i="1"/>
  <c r="J175" i="1"/>
  <c r="I175" i="1"/>
  <c r="H175" i="1"/>
  <c r="G175" i="1"/>
  <c r="F175" i="1"/>
  <c r="E175" i="1"/>
  <c r="D175" i="1"/>
  <c r="C175" i="1"/>
  <c r="B175" i="1"/>
  <c r="J171" i="1"/>
  <c r="I171" i="1"/>
  <c r="H171" i="1"/>
  <c r="G171" i="1"/>
  <c r="F171" i="1"/>
  <c r="E171" i="1"/>
  <c r="D171" i="1"/>
  <c r="C171" i="1"/>
  <c r="B171" i="1"/>
  <c r="J167" i="1"/>
  <c r="I167" i="1"/>
  <c r="H167" i="1"/>
  <c r="G167" i="1"/>
  <c r="F167" i="1"/>
  <c r="E167" i="1"/>
  <c r="D167" i="1"/>
  <c r="C167" i="1"/>
  <c r="B167" i="1"/>
  <c r="J163" i="1"/>
  <c r="I163" i="1"/>
  <c r="H163" i="1"/>
  <c r="G163" i="1"/>
  <c r="F163" i="1"/>
  <c r="E163" i="1"/>
  <c r="D163" i="1"/>
  <c r="C163" i="1"/>
  <c r="B163" i="1"/>
  <c r="J150" i="1"/>
  <c r="I150" i="1"/>
  <c r="H150" i="1"/>
  <c r="G150" i="1"/>
  <c r="F150" i="1"/>
  <c r="E150" i="1"/>
  <c r="D150" i="1"/>
  <c r="C150" i="1"/>
  <c r="B150" i="1"/>
  <c r="J135" i="1"/>
  <c r="I135" i="1"/>
  <c r="H135" i="1"/>
  <c r="G135" i="1"/>
  <c r="F135" i="1"/>
  <c r="E135" i="1"/>
  <c r="D135" i="1"/>
  <c r="C135" i="1"/>
  <c r="B135" i="1"/>
  <c r="J125" i="1"/>
  <c r="J6" i="1" s="1"/>
  <c r="I125" i="1"/>
  <c r="I6" i="1" s="1"/>
  <c r="H125" i="1"/>
  <c r="H6" i="1" s="1"/>
  <c r="G125" i="1"/>
  <c r="G6" i="1" s="1"/>
  <c r="F125" i="1"/>
  <c r="F6" i="1" s="1"/>
  <c r="E125" i="1"/>
  <c r="E6" i="1" s="1"/>
  <c r="D125" i="1"/>
  <c r="D6" i="1" s="1"/>
  <c r="C125" i="1"/>
  <c r="C6" i="1" s="1"/>
  <c r="B125" i="1"/>
  <c r="B6" i="1" s="1"/>
  <c r="J120" i="1"/>
  <c r="J113" i="1" s="1"/>
  <c r="I120" i="1"/>
  <c r="I113" i="1" s="1"/>
  <c r="H120" i="1"/>
  <c r="H113" i="1" s="1"/>
  <c r="G120" i="1"/>
  <c r="F120" i="1"/>
  <c r="E120" i="1"/>
  <c r="D120" i="1"/>
  <c r="C120" i="1"/>
  <c r="B120" i="1"/>
  <c r="G117" i="1"/>
  <c r="F117" i="1"/>
  <c r="E117" i="1"/>
  <c r="D117" i="1"/>
  <c r="C117" i="1"/>
  <c r="B117" i="1"/>
  <c r="D114" i="1"/>
  <c r="C114" i="1"/>
  <c r="B114" i="1"/>
  <c r="J110" i="1"/>
  <c r="I110" i="1"/>
  <c r="H110" i="1"/>
  <c r="G110" i="1"/>
  <c r="F110" i="1"/>
  <c r="E110" i="1"/>
  <c r="J103" i="1"/>
  <c r="I103" i="1"/>
  <c r="H103" i="1"/>
  <c r="G103" i="1"/>
  <c r="F103" i="1"/>
  <c r="E103" i="1"/>
  <c r="D103" i="1"/>
  <c r="D102" i="1" s="1"/>
  <c r="C103" i="1"/>
  <c r="C102" i="1" s="1"/>
  <c r="B103" i="1"/>
  <c r="B102" i="1" s="1"/>
  <c r="J100" i="1"/>
  <c r="I100" i="1"/>
  <c r="H100" i="1"/>
  <c r="G100" i="1"/>
  <c r="F100" i="1"/>
  <c r="E100" i="1"/>
  <c r="D100" i="1"/>
  <c r="C100" i="1"/>
  <c r="B100" i="1"/>
  <c r="J96" i="1"/>
  <c r="I96" i="1"/>
  <c r="H96" i="1"/>
  <c r="G96" i="1"/>
  <c r="F96" i="1"/>
  <c r="E96" i="1"/>
  <c r="D96" i="1"/>
  <c r="C96" i="1"/>
  <c r="B96" i="1"/>
  <c r="J87" i="1"/>
  <c r="I87" i="1"/>
  <c r="H87" i="1"/>
  <c r="G87" i="1"/>
  <c r="F87" i="1"/>
  <c r="E87" i="1"/>
  <c r="D87" i="1"/>
  <c r="C87" i="1"/>
  <c r="B87" i="1"/>
  <c r="J77" i="1"/>
  <c r="I77" i="1"/>
  <c r="H77" i="1"/>
  <c r="G77" i="1"/>
  <c r="F77" i="1"/>
  <c r="E77" i="1"/>
  <c r="D77" i="1"/>
  <c r="C77" i="1"/>
  <c r="B77" i="1"/>
  <c r="J73" i="1"/>
  <c r="I73" i="1"/>
  <c r="H73" i="1"/>
  <c r="G73" i="1"/>
  <c r="F73" i="1"/>
  <c r="E73" i="1"/>
  <c r="D73" i="1"/>
  <c r="C73" i="1"/>
  <c r="B73" i="1"/>
  <c r="J54" i="1"/>
  <c r="I54" i="1"/>
  <c r="H54" i="1"/>
  <c r="G54" i="1"/>
  <c r="F54" i="1"/>
  <c r="E54" i="1"/>
  <c r="D54" i="1"/>
  <c r="C54" i="1"/>
  <c r="B54" i="1"/>
  <c r="J43" i="1"/>
  <c r="I43" i="1"/>
  <c r="H43" i="1"/>
  <c r="G43" i="1"/>
  <c r="F43" i="1"/>
  <c r="E43" i="1"/>
  <c r="D43" i="1"/>
  <c r="C43" i="1"/>
  <c r="B43" i="1"/>
  <c r="J38" i="1"/>
  <c r="I38" i="1"/>
  <c r="H38" i="1"/>
  <c r="G38" i="1"/>
  <c r="F38" i="1"/>
  <c r="E38" i="1"/>
  <c r="D38" i="1"/>
  <c r="C38" i="1"/>
  <c r="B38" i="1"/>
  <c r="J33" i="1"/>
  <c r="I33" i="1"/>
  <c r="H33" i="1"/>
  <c r="G33" i="1"/>
  <c r="F33" i="1"/>
  <c r="E33" i="1"/>
  <c r="D33" i="1"/>
  <c r="C33" i="1"/>
  <c r="B33" i="1"/>
  <c r="J25" i="1"/>
  <c r="I25" i="1"/>
  <c r="H25" i="1"/>
  <c r="G25" i="1"/>
  <c r="F25" i="1"/>
  <c r="E25" i="1"/>
  <c r="D25" i="1"/>
  <c r="C25" i="1"/>
  <c r="B25" i="1"/>
  <c r="J11" i="1"/>
  <c r="I11" i="1"/>
  <c r="H11" i="1"/>
  <c r="G11" i="1"/>
  <c r="F11" i="1"/>
  <c r="E11" i="1"/>
  <c r="D11" i="1"/>
  <c r="C11" i="1"/>
  <c r="B11" i="1"/>
  <c r="J7" i="4" l="1"/>
  <c r="J5" i="4" s="1"/>
  <c r="B7" i="4"/>
  <c r="B5" i="4" s="1"/>
  <c r="J5" i="2"/>
  <c r="I7" i="4"/>
  <c r="I5" i="4" s="1"/>
  <c r="C7" i="2"/>
  <c r="C5" i="2" s="1"/>
  <c r="F9" i="4"/>
  <c r="D7" i="2"/>
  <c r="D5" i="2" s="1"/>
  <c r="B7" i="2"/>
  <c r="B5" i="2" s="1"/>
  <c r="D7" i="4"/>
  <c r="D5" i="4" s="1"/>
  <c r="I7" i="2"/>
  <c r="I5" i="2" s="1"/>
  <c r="M9" i="3"/>
  <c r="M7" i="3"/>
  <c r="M5" i="3" s="1"/>
  <c r="J9" i="3"/>
  <c r="J7" i="3"/>
  <c r="J5" i="3" s="1"/>
  <c r="I9" i="3"/>
  <c r="I7" i="3"/>
  <c r="I5" i="3" s="1"/>
  <c r="L9" i="3"/>
  <c r="L7" i="3"/>
  <c r="L5" i="3" s="1"/>
  <c r="E7" i="3"/>
  <c r="E5" i="3" s="1"/>
  <c r="D7" i="3"/>
  <c r="D5" i="3" s="1"/>
  <c r="D9" i="3"/>
  <c r="C7" i="3"/>
  <c r="C5" i="3" s="1"/>
  <c r="F7" i="3"/>
  <c r="F5" i="3" s="1"/>
  <c r="G7" i="3"/>
  <c r="G5" i="3" s="1"/>
  <c r="H7" i="3"/>
  <c r="H5" i="3" s="1"/>
  <c r="B7" i="3"/>
  <c r="B5" i="3" s="1"/>
  <c r="K102" i="1"/>
  <c r="K219" i="1"/>
  <c r="I166" i="1"/>
  <c r="K134" i="1"/>
  <c r="K133" i="1" s="1"/>
  <c r="F166" i="1"/>
  <c r="L102" i="1"/>
  <c r="D42" i="1"/>
  <c r="D41" i="1" s="1"/>
  <c r="G95" i="1"/>
  <c r="M102" i="1"/>
  <c r="E8" i="1"/>
  <c r="K112" i="1"/>
  <c r="K236" i="1"/>
  <c r="K235" i="1" s="1"/>
  <c r="D236" i="1"/>
  <c r="D235" i="1" s="1"/>
  <c r="E42" i="1"/>
  <c r="E41" i="1" s="1"/>
  <c r="E256" i="1"/>
  <c r="I180" i="1"/>
  <c r="F113" i="1"/>
  <c r="F112" i="1" s="1"/>
  <c r="D246" i="1"/>
  <c r="M134" i="1"/>
  <c r="M133" i="1" s="1"/>
  <c r="M219" i="1"/>
  <c r="H219" i="1"/>
  <c r="G246" i="1"/>
  <c r="J246" i="1"/>
  <c r="I112" i="1"/>
  <c r="I196" i="1"/>
  <c r="E102" i="1"/>
  <c r="B196" i="1"/>
  <c r="M166" i="1"/>
  <c r="L95" i="1"/>
  <c r="G236" i="1"/>
  <c r="G235" i="1" s="1"/>
  <c r="C196" i="1"/>
  <c r="C219" i="1"/>
  <c r="D196" i="1"/>
  <c r="D219" i="1"/>
  <c r="G8" i="1"/>
  <c r="G102" i="1"/>
  <c r="C134" i="1"/>
  <c r="C133" i="1" s="1"/>
  <c r="G113" i="1"/>
  <c r="G112" i="1" s="1"/>
  <c r="K95" i="1"/>
  <c r="M196" i="1"/>
  <c r="I8" i="1"/>
  <c r="K196" i="1"/>
  <c r="E113" i="1"/>
  <c r="E112" i="1" s="1"/>
  <c r="J180" i="1"/>
  <c r="K166" i="1"/>
  <c r="K180" i="1"/>
  <c r="F134" i="1"/>
  <c r="F133" i="1" s="1"/>
  <c r="M256" i="1"/>
  <c r="C10" i="1"/>
  <c r="C9" i="1" s="1"/>
  <c r="E76" i="1"/>
  <c r="L219" i="1"/>
  <c r="L246" i="1"/>
  <c r="I42" i="1"/>
  <c r="I41" i="1" s="1"/>
  <c r="F76" i="1"/>
  <c r="M112" i="1"/>
  <c r="H8" i="1"/>
  <c r="D95" i="1"/>
  <c r="E166" i="1"/>
  <c r="E196" i="1"/>
  <c r="I236" i="1"/>
  <c r="I235" i="1" s="1"/>
  <c r="H95" i="1"/>
  <c r="K42" i="1"/>
  <c r="K41" i="1" s="1"/>
  <c r="C76" i="1"/>
  <c r="H112" i="1"/>
  <c r="B134" i="1"/>
  <c r="B133" i="1" s="1"/>
  <c r="E246" i="1"/>
  <c r="J256" i="1"/>
  <c r="L134" i="1"/>
  <c r="L133" i="1" s="1"/>
  <c r="M236" i="1"/>
  <c r="M235" i="1" s="1"/>
  <c r="G10" i="1"/>
  <c r="G9" i="1" s="1"/>
  <c r="J95" i="1"/>
  <c r="G219" i="1"/>
  <c r="B256" i="1"/>
  <c r="D166" i="1"/>
  <c r="C95" i="1"/>
  <c r="J134" i="1"/>
  <c r="J133" i="1" s="1"/>
  <c r="C236" i="1"/>
  <c r="C235" i="1" s="1"/>
  <c r="M76" i="1"/>
  <c r="J76" i="1"/>
  <c r="I102" i="1"/>
  <c r="B113" i="1"/>
  <c r="B112" i="1" s="1"/>
  <c r="B180" i="1"/>
  <c r="E180" i="1"/>
  <c r="I246" i="1"/>
  <c r="L196" i="1"/>
  <c r="K246" i="1"/>
  <c r="I134" i="1"/>
  <c r="I133" i="1" s="1"/>
  <c r="I76" i="1"/>
  <c r="F95" i="1"/>
  <c r="H246" i="1"/>
  <c r="E95" i="1"/>
  <c r="C113" i="1"/>
  <c r="C112" i="1" s="1"/>
  <c r="F180" i="1"/>
  <c r="L180" i="1"/>
  <c r="D256" i="1"/>
  <c r="G256" i="1"/>
  <c r="L166" i="1"/>
  <c r="M246" i="1"/>
  <c r="B95" i="1"/>
  <c r="F10" i="1"/>
  <c r="F9" i="1" s="1"/>
  <c r="C8" i="1"/>
  <c r="B76" i="1"/>
  <c r="J166" i="1"/>
  <c r="H236" i="1"/>
  <c r="H235" i="1" s="1"/>
  <c r="F256" i="1"/>
  <c r="I256" i="1"/>
  <c r="M95" i="1"/>
  <c r="D8" i="1"/>
  <c r="I95" i="1"/>
  <c r="J112" i="1"/>
  <c r="D134" i="1"/>
  <c r="D133" i="1" s="1"/>
  <c r="G134" i="1"/>
  <c r="G133" i="1" s="1"/>
  <c r="H196" i="1"/>
  <c r="D76" i="1"/>
  <c r="G76" i="1"/>
  <c r="E134" i="1"/>
  <c r="E133" i="1" s="1"/>
  <c r="G196" i="1"/>
  <c r="J196" i="1"/>
  <c r="I219" i="1"/>
  <c r="F246" i="1"/>
  <c r="K76" i="1"/>
  <c r="K256" i="1"/>
  <c r="L8" i="1"/>
  <c r="L76" i="1"/>
  <c r="L112" i="1"/>
  <c r="L236" i="1"/>
  <c r="L235" i="1" s="1"/>
  <c r="L256" i="1"/>
  <c r="M8" i="1"/>
  <c r="K8" i="1"/>
  <c r="L42" i="1"/>
  <c r="L41" i="1" s="1"/>
  <c r="M42" i="1"/>
  <c r="M41" i="1" s="1"/>
  <c r="K10" i="1"/>
  <c r="K9" i="1" s="1"/>
  <c r="M10" i="1"/>
  <c r="M9" i="1" s="1"/>
  <c r="L10" i="1"/>
  <c r="L9" i="1" s="1"/>
  <c r="H256" i="1"/>
  <c r="J42" i="1"/>
  <c r="J41" i="1" s="1"/>
  <c r="J102" i="1"/>
  <c r="F219" i="1"/>
  <c r="F236" i="1"/>
  <c r="F235" i="1" s="1"/>
  <c r="E10" i="1"/>
  <c r="C42" i="1"/>
  <c r="C41" i="1" s="1"/>
  <c r="F8" i="1"/>
  <c r="C166" i="1"/>
  <c r="D180" i="1"/>
  <c r="G180" i="1"/>
  <c r="B10" i="1"/>
  <c r="B9" i="1" s="1"/>
  <c r="H76" i="1"/>
  <c r="D113" i="1"/>
  <c r="D112" i="1" s="1"/>
  <c r="H134" i="1"/>
  <c r="H133" i="1" s="1"/>
  <c r="B246" i="1"/>
  <c r="C256" i="1"/>
  <c r="D10" i="1"/>
  <c r="D9" i="1" s="1"/>
  <c r="B42" i="1"/>
  <c r="B41" i="1" s="1"/>
  <c r="B166" i="1"/>
  <c r="J219" i="1"/>
  <c r="J236" i="1"/>
  <c r="J235" i="1" s="1"/>
  <c r="F196" i="1"/>
  <c r="J8" i="1"/>
  <c r="G166" i="1"/>
  <c r="H180" i="1"/>
  <c r="C246" i="1"/>
  <c r="I10" i="1"/>
  <c r="G42" i="1"/>
  <c r="G41" i="1" s="1"/>
  <c r="H10" i="1"/>
  <c r="H9" i="1" s="1"/>
  <c r="F42" i="1"/>
  <c r="F41" i="1" s="1"/>
  <c r="F102" i="1"/>
  <c r="B219" i="1"/>
  <c r="E219" i="1"/>
  <c r="B236" i="1"/>
  <c r="B235" i="1" s="1"/>
  <c r="E236" i="1"/>
  <c r="E235" i="1" s="1"/>
  <c r="J10" i="1"/>
  <c r="J9" i="1" s="1"/>
  <c r="H42" i="1"/>
  <c r="H41" i="1" s="1"/>
  <c r="B8" i="1"/>
  <c r="H102" i="1"/>
  <c r="H166" i="1"/>
  <c r="C180" i="1"/>
  <c r="H7" i="1" l="1"/>
  <c r="H5" i="1" s="1"/>
  <c r="I7" i="1"/>
  <c r="I5" i="1" s="1"/>
  <c r="E7" i="1"/>
  <c r="E5" i="1" s="1"/>
  <c r="D7" i="1"/>
  <c r="D5" i="1" s="1"/>
  <c r="I9" i="1"/>
  <c r="J7" i="1"/>
  <c r="J5" i="1" s="1"/>
  <c r="E9" i="1"/>
  <c r="F7" i="1"/>
  <c r="F5" i="1" s="1"/>
  <c r="K7" i="1"/>
  <c r="K5" i="1" s="1"/>
  <c r="L7" i="1"/>
  <c r="L5" i="1" s="1"/>
  <c r="M7" i="1"/>
  <c r="M5" i="1" s="1"/>
  <c r="B7" i="1"/>
  <c r="B5" i="1" s="1"/>
  <c r="G7" i="1"/>
  <c r="G5" i="1" s="1"/>
  <c r="C7" i="1"/>
  <c r="C5" i="1" s="1"/>
  <c r="K198" i="3"/>
</calcChain>
</file>

<file path=xl/sharedStrings.xml><?xml version="1.0" encoding="utf-8"?>
<sst xmlns="http://schemas.openxmlformats.org/spreadsheetml/2006/main" count="1140" uniqueCount="193">
  <si>
    <t>มหาวิทยาลัยเทคโนโลยีราชมงคลศรีวิชัย</t>
  </si>
  <si>
    <t>ปีการศึกษา 2563</t>
  </si>
  <si>
    <t>ปีการศึกษา 2564</t>
  </si>
  <si>
    <t>ปีการศึกษา 2565</t>
  </si>
  <si>
    <t>คณะ/สาขาวิชา</t>
  </si>
  <si>
    <t>แผนรับ</t>
  </si>
  <si>
    <t>สมัคร</t>
  </si>
  <si>
    <t>รับไว้</t>
  </si>
  <si>
    <t>ระดับ ปวส.</t>
  </si>
  <si>
    <t>ระดับปริญญาตรี</t>
  </si>
  <si>
    <t>ระดับปริญญาโท</t>
  </si>
  <si>
    <t>คณะวิศวกรรมศาสตร์</t>
  </si>
  <si>
    <t>หลักสูตร 4 ปี</t>
  </si>
  <si>
    <t>วิศวกรรมโยธา-วิศวกรรมโยธา ปกติ</t>
  </si>
  <si>
    <t>วิศวกรรมโยธา-วิศวกรรมโยธาระบบราง ปกติ</t>
  </si>
  <si>
    <t>วิศวกรรมไฟฟ้า  ปกติ</t>
  </si>
  <si>
    <t>วิศวกรรมคอมพิวเตอร์ ปกติ</t>
  </si>
  <si>
    <t xml:space="preserve">วิศวกรรมสำรวจ ปกติ </t>
  </si>
  <si>
    <t>วิศวกรรมโทรคมนาคม ปกติ</t>
  </si>
  <si>
    <t>วิศวกรรมเครื่องกล ปกติ</t>
  </si>
  <si>
    <t>วิศวกรรมอิเล็กทรอนิกส์ ปกติ</t>
  </si>
  <si>
    <t>วิศวกรรมอุตสาหการ ปกติ</t>
  </si>
  <si>
    <t>วิศวกรรมการผลิต ปกติ</t>
  </si>
  <si>
    <t>วิศวกรรมเครื่องกลเรือ ปกติ</t>
  </si>
  <si>
    <t xml:space="preserve">วิศวกรรมเครื่องนุ่งห่ม ปกติ </t>
  </si>
  <si>
    <t>วิศวกรรมเครื่องนุ่งห่มและสิ่งทอ ปกติ</t>
  </si>
  <si>
    <t>หลักสูตรเทียบโอน</t>
  </si>
  <si>
    <t>วิศวกรรมอุตสาหการ  ปกติ</t>
  </si>
  <si>
    <t>วิศวกรรมโยธา สมทบ</t>
  </si>
  <si>
    <t>วิศวกรรมการผลิต  ปกติ</t>
  </si>
  <si>
    <t>วิศวกรรมเครื่องกล  ปกติ</t>
  </si>
  <si>
    <t>วิศวกรรมไฟฟ้า สมทบ</t>
  </si>
  <si>
    <t xml:space="preserve">วิศวกรรมโทรคมนาคม  สมทบ </t>
  </si>
  <si>
    <t>หลักสูตรต่อเนื่อง</t>
  </si>
  <si>
    <t>เทคโนโลยีอุตสาหการ  ปกติ</t>
  </si>
  <si>
    <t xml:space="preserve">เทคโนโลยีอุตสาหการ  สมทบ </t>
  </si>
  <si>
    <t xml:space="preserve">เทคโนโลยีเครื่องกล  ปกติ </t>
  </si>
  <si>
    <t xml:space="preserve">เทคโนโลยีเครื่องกล  สมทบ </t>
  </si>
  <si>
    <t>วิศวกรรมโยธา  ปกติ</t>
  </si>
  <si>
    <t xml:space="preserve">วิศวกรรมโยธา  สมทบ </t>
  </si>
  <si>
    <t>คณะบริหารธุรกิจ</t>
  </si>
  <si>
    <t xml:space="preserve">การตลาด  ปกติ </t>
  </si>
  <si>
    <t xml:space="preserve">การบัญชี  ปกติ </t>
  </si>
  <si>
    <t xml:space="preserve">การจัดการ-การจัดการทรัพยากรมนุษย์  ปกติ </t>
  </si>
  <si>
    <t xml:space="preserve">การจัดการ-การจัดการทั่วไป  ปกติ </t>
  </si>
  <si>
    <t xml:space="preserve">การจัดการ-การจัดการสำนักงานอิเล็กทรอนิกส์  ปกติ </t>
  </si>
  <si>
    <t xml:space="preserve">การจัดการ-การจัดการสำนักงานดิจิทัล  ปกติ </t>
  </si>
  <si>
    <t xml:space="preserve">การจัดการ-การจัดการอุตสาหกรรม  ปกติ </t>
  </si>
  <si>
    <t xml:space="preserve">ระบบสารสนเทศทางธุรกิจ  ปกติ </t>
  </si>
  <si>
    <t xml:space="preserve">ระบบสารสนเทศดิจิทัล  ปกติ </t>
  </si>
  <si>
    <t>การเงิน  ปกติ</t>
  </si>
  <si>
    <t xml:space="preserve">ระบบสารสนเทศทางธุรกิจ   ปกติ </t>
  </si>
  <si>
    <t>ระบบสารสนเทศทางธุรกิจ   สมทบ</t>
  </si>
  <si>
    <t>ระบบสารสนเทศดิจิทัล  สมทบ</t>
  </si>
  <si>
    <t>การตลาด  สมทบ</t>
  </si>
  <si>
    <t xml:space="preserve">การบัญชี  สมทบ </t>
  </si>
  <si>
    <t>การจัดการ-การจัดการทั่วไป  ปกติ</t>
  </si>
  <si>
    <t>การจัดการ-การจัดการทั่วไป  สมทบ</t>
  </si>
  <si>
    <t>การจัดการ-การจัดการสำนักงานอิเล็กทรอนิกส์  ปกติ</t>
  </si>
  <si>
    <t>การจัดการ-การจัดการสำนักงานอิเล็กทรอนิกส์  สมทบ</t>
  </si>
  <si>
    <t>การจัดการ-การจัดการสำนักงานดิจิทัล  สมทบ</t>
  </si>
  <si>
    <t>การจัดการ-การจัดการทรัพยากรมนุษย์ ปกติ</t>
  </si>
  <si>
    <t>การจัดการ-การจัดการทรัพยากรมนุษย์ สมทบ</t>
  </si>
  <si>
    <t>การจัดการ-การจัดการอุตสาหกรรม  ปกติ</t>
  </si>
  <si>
    <t>การจัดการ-การจัดการอุตสาหกรรม  สมทบ</t>
  </si>
  <si>
    <t xml:space="preserve">การจัดการธุรกิจขนาดกลางและขนาดย่อม  สมทบ </t>
  </si>
  <si>
    <t>การเป็นผู้ประกอบการดิจิทัล สมทบ</t>
  </si>
  <si>
    <t>คณะศิลปศาสตร์</t>
  </si>
  <si>
    <t xml:space="preserve">การโรงแรม  ปกติ </t>
  </si>
  <si>
    <t>ภาษาต่างประเทศเพื่อการสื่อสาร-ภาษาอังกฤษเพื่อการสื่อสาร ภาคปกติ</t>
  </si>
  <si>
    <t>ภาษาต่างประเทศเพื่อการสื่อสาร-ภาษจีนเพื่อการสื่อสาร ภาคปกติ</t>
  </si>
  <si>
    <t>อาหารและโภชนาการ  ปกติ</t>
  </si>
  <si>
    <t xml:space="preserve">การท่องเที่ยว  ปกติ </t>
  </si>
  <si>
    <t xml:space="preserve">ธุรกิจคหกรรมศาสตร์  ปกติ </t>
  </si>
  <si>
    <t>คหกรรมศาสตร์สร้างสรรค์ ปกติ</t>
  </si>
  <si>
    <t>ภาษาต่างประเทศเพื่อการสื่อสาร-ภาษาอังกฤษเพื่อการสื่อสาร ภาคสมทบ</t>
  </si>
  <si>
    <t>คณะสถาปัตยกรรมศาสตร์</t>
  </si>
  <si>
    <t xml:space="preserve">การผังเมือง  ปกติ </t>
  </si>
  <si>
    <t xml:space="preserve">การออกแบบแฟชั่นและสิ่งทอ  ปกติ </t>
  </si>
  <si>
    <t>ทัศนศิลป์ ปกติ</t>
  </si>
  <si>
    <t>หลักสูตร 5 ปี</t>
  </si>
  <si>
    <t xml:space="preserve">สถาปัตยกรรม  ปกติ </t>
  </si>
  <si>
    <t>คณะครุศาสตร์อุตสาหกรรมและเทคโนโลยี</t>
  </si>
  <si>
    <t>เทคโนโลยีสื่อสารมวลชน  ปกติ</t>
  </si>
  <si>
    <t>เทคโนโลยีปิโตรเลียม ปกติ</t>
  </si>
  <si>
    <t xml:space="preserve">อุตสาหการ </t>
  </si>
  <si>
    <t>ไฟฟ้า-อิเล็กทรอนิกส์และโทรคมนาคม ภาคปกติ</t>
  </si>
  <si>
    <t>ไฟฟ้า-ไฟฟ้ากำลัง ภาคปกติ</t>
  </si>
  <si>
    <t>วิศวกรรมแมคคาทรอนิกส์</t>
  </si>
  <si>
    <t>ระบบโทรคมนาคมและเครือข่าย ปกติ</t>
  </si>
  <si>
    <t>วิทยาลัยรัตภูมิ</t>
  </si>
  <si>
    <t>วิศวกรรมเครื่องจักรกลเกษตร ปกติ</t>
  </si>
  <si>
    <t>การบัญชี ภาคปกติ</t>
  </si>
  <si>
    <t>วิศวกรรมปัญญาประดิษฐ์ประยุกต์ ปกติ</t>
  </si>
  <si>
    <t>วิศวกรรมเกษตรอัจฉริยะ</t>
  </si>
  <si>
    <t xml:space="preserve">การบัญชี </t>
  </si>
  <si>
    <t>ไฟฟ้า</t>
  </si>
  <si>
    <t xml:space="preserve">ช่างยนต์ </t>
  </si>
  <si>
    <t xml:space="preserve">คอมพิวเตอร์ธุรกิจ </t>
  </si>
  <si>
    <t>การตลาด</t>
  </si>
  <si>
    <t>คณะเกษตรศาสตร์</t>
  </si>
  <si>
    <t>พืชศาสตร์  ปกติ (ไสใหญ่)</t>
  </si>
  <si>
    <t>พืชศาสตร์  ปกติ (ทุ่งใหญ่)</t>
  </si>
  <si>
    <t>สัตวศาสตร์  ปกติ (ไสใหญ่)</t>
  </si>
  <si>
    <t>สัตวศาสตร์  ปกติ (ทุ่งใหญ่)</t>
  </si>
  <si>
    <t>พัฒนาการเกษตรและการจัดการธุรกิจเกษตร ปกติ</t>
  </si>
  <si>
    <t>เทคโนโลยีเครื่องจักรกลเกษตร ปกติ</t>
  </si>
  <si>
    <t xml:space="preserve">ประมง  ปกติ </t>
  </si>
  <si>
    <t>เทคโนโลยีภูมิทัศน์  ปกติ</t>
  </si>
  <si>
    <t>เกษตรอัจฉริยะ ปกติ</t>
  </si>
  <si>
    <t>เทคโนโลยีเพาะเลี้ยงสัตว์น้ำ ปกติ</t>
  </si>
  <si>
    <t>พืชสวนประดับและภูมิทัศน์ ปกติ</t>
  </si>
  <si>
    <t>ธุรกิจเกษตร ปกติ</t>
  </si>
  <si>
    <t>พืชศาสตร์  ปกติ  (ทุ่งใหญ่)</t>
  </si>
  <si>
    <t>สัตวศาสตร์  ปกติ  (ไสใหญ่)</t>
  </si>
  <si>
    <t>สัตวศาสตร์  ปกติ  (ทุ่งใหญ่)</t>
  </si>
  <si>
    <t>การเพาะเลี้ยงสัตว์น้ำและการจัดการทรัพยากรประมง</t>
  </si>
  <si>
    <t>การเพาะเลี้ยงสัตว์น้ำอย่างยั่งยืน</t>
  </si>
  <si>
    <t>คณะอุตสาหกรรมเกษตร</t>
  </si>
  <si>
    <t>วิทยาศาสตร์และเทคโนโลยีอาหาร  ปกติ</t>
  </si>
  <si>
    <t>การจัดการอาหารและบริการ ปกติ</t>
  </si>
  <si>
    <t>เทคโนโลยีและนวัตกรรมอาหาร ปกติ</t>
  </si>
  <si>
    <t>คณะสัตวแพทยศาสตร์</t>
  </si>
  <si>
    <t>ส้ตวแพทยศาสตร์</t>
  </si>
  <si>
    <t>คณะวิทยาศาสตร์และเทคโนโลยี</t>
  </si>
  <si>
    <t>ภาษาอังกฤษเพื่อการสื่อสาร ปกติ</t>
  </si>
  <si>
    <t xml:space="preserve">การแพทย์แผนไทย  ปกติ </t>
  </si>
  <si>
    <t>เทคโนโลยีอุตสาหการ ปกติ</t>
  </si>
  <si>
    <t xml:space="preserve">เทคโนโลยีสารสนเทศ  ปกติ </t>
  </si>
  <si>
    <t>เทคโนโลยียางและพอลิเมอร์ ปกติ</t>
  </si>
  <si>
    <t>นวัตกรรมผลิตภัณฑ์ยางและวัสดุ ปกติ</t>
  </si>
  <si>
    <t>เทคโนโลยีผลิตภัณฑ์ความงาม ปกติ</t>
  </si>
  <si>
    <t>คณะเทคโนโลยีการจัดการ</t>
  </si>
  <si>
    <t>การจัดการโลจิสติกส์  ปกติ</t>
  </si>
  <si>
    <t>การจัดการ ปกติ</t>
  </si>
  <si>
    <t>การจัดการการตลาด ปกติ</t>
  </si>
  <si>
    <t>การจัดการเทคโนโลยีสารสนเทศ ปกติ</t>
  </si>
  <si>
    <t>การจัดการนวัตกรรมทางการค้า ปกติ</t>
  </si>
  <si>
    <t xml:space="preserve">การจัดการการผู้ประกอบการ ปกติ </t>
  </si>
  <si>
    <t>การบัญชี  ปกติ</t>
  </si>
  <si>
    <t>การจัดการ  ปกติ</t>
  </si>
  <si>
    <t>การจัดการ สมทบ</t>
  </si>
  <si>
    <t>การจัดการเทคโนโลยีสารสนเทศ สมทบ</t>
  </si>
  <si>
    <t>การจัดการธุรกิจดิจิทัล  ปกติ</t>
  </si>
  <si>
    <t>วิทยาลัยเทคโนโลยีอุตสาหกรรมและการจัดการ</t>
  </si>
  <si>
    <t>การเป็นผู้ประกอบการดิจิทัล ปกติ</t>
  </si>
  <si>
    <t xml:space="preserve">วิศวกรรมไฟฟ้า  ปกติ </t>
  </si>
  <si>
    <t>การโรงแรมและการท่องเที่ยว  ปกติ</t>
  </si>
  <si>
    <t>การจัดการธุรกิจโรงแรม ปกติ</t>
  </si>
  <si>
    <t xml:space="preserve">วิศวกรรมโยธา  ปกติ </t>
  </si>
  <si>
    <t xml:space="preserve">การจัดการ  ปกติ </t>
  </si>
  <si>
    <t>คณะวิทยาศาสตร์และเทคโนโลยีการประมง</t>
  </si>
  <si>
    <t>การจัดการทรัพยากรและสิ่งแวดล้อม  ปกติ</t>
  </si>
  <si>
    <t>วิทยาศาสตร์ทางทะเล ปกติ</t>
  </si>
  <si>
    <t xml:space="preserve">เพาะเลี้ยงสัตว์น้ำ  ปกติ </t>
  </si>
  <si>
    <t>อุตสาหกรรมอาหาร  ปกติ</t>
  </si>
  <si>
    <t>การจัดการประมงและธุรกิจสัตว์น้ำ  ปกติ</t>
  </si>
  <si>
    <t>เพาะเลี้ยงสัตว์น้ำ  ปกติ</t>
  </si>
  <si>
    <t xml:space="preserve">อุตสาหกรรมอาหาร  ปกติ </t>
  </si>
  <si>
    <t>วิทยาลัยการโรงแรมและการท่องเที่ยว</t>
  </si>
  <si>
    <t>การจัดการนวัตกรรมทางธุรกิจ-การจัดการนวัตกรรมทางการค้า ปกติ</t>
  </si>
  <si>
    <t>การจัดการนวัตกรรมทางธุรกิจ-การจัดการนวัตกรรม ปกติ</t>
  </si>
  <si>
    <t>ภาษาอังกฤษเพื่อการสื่อสารนานาชาติ ปกติ</t>
  </si>
  <si>
    <t>คณะวิศวกรรมศาสตร์และเทคโนโลยี</t>
  </si>
  <si>
    <t>วิศวกรรมไฟฟ้า ปกติ</t>
  </si>
  <si>
    <t>วิศวกรรคอมพิวเตอร์และการสื่อสาร ปกติ</t>
  </si>
  <si>
    <t>เทคโนโลยีคอมพิวเตอร์ ปกติ</t>
  </si>
  <si>
    <t>วิศวกรรมก่อสร้าง ปกติ</t>
  </si>
  <si>
    <t>วิศวกรรมคอมพิวเตอร์และการสื่อสาร ปกติ</t>
  </si>
  <si>
    <t>รายงานจำนวนนักศึกษาใหม่ ปีการศึกษา 2563-2566</t>
  </si>
  <si>
    <t>ปีการศึกษา 2566</t>
  </si>
  <si>
    <t>การจัดการโรงแรมและบริการ ปกติ</t>
  </si>
  <si>
    <t xml:space="preserve">ภาษาต่างประเทศเพื่อการสื่อสาร-ภาษจีนเพื่อการสื่อสาร( เรียนไทย 2 ปี จีน 2 ปี </t>
  </si>
  <si>
    <t>พืชศาสตร์  ปกติ (ไสใหญ่+ทุ่งใหญ่)</t>
  </si>
  <si>
    <t>สัตวศาสตร์  ปกติ  (ไสใหญ่+ทุ่งใหญ่)</t>
  </si>
  <si>
    <t>พืชศาสตร์  ปกติ  (ไสใหญ๋+ทุ่งใหญ่)</t>
  </si>
  <si>
    <t>สัตวศาสตร์  ปกติ  (ไสใหญ๋+ทุ่งใหญ่)</t>
  </si>
  <si>
    <t xml:space="preserve">หลักสูตร 6 ปี </t>
  </si>
  <si>
    <t xml:space="preserve">หลักสูตร 5 ปี </t>
  </si>
  <si>
    <t>เทคนิคสัตวแพทย์</t>
  </si>
  <si>
    <t>เทคโนโลยีชีวผลิตภัณฑ์ ปกติ</t>
  </si>
  <si>
    <t>เทคโนโลยีธุรกิจดิจิทัล</t>
  </si>
  <si>
    <t>การตลาดดิจิทัล</t>
  </si>
  <si>
    <t xml:space="preserve">ข้อมูล ณ วันที่ 10 กรกฎาคม 2566 </t>
  </si>
  <si>
    <t>รายงานจำนวนนักศึกษาใหม่ ปีการศึกษา 2564-2566</t>
  </si>
  <si>
    <t>ปีการศึกษา 2567</t>
  </si>
  <si>
    <t>รายงานจำนวนนักศึกษาใหม่ ปีการศึกษา 2564-2567</t>
  </si>
  <si>
    <t>วิศวกรรมปัญญาประดิษฐ์และนวัตกรรมดิจิทัล ปกติ</t>
  </si>
  <si>
    <t>การจัดการธุรกิจดิจิทัล  สมทบ</t>
  </si>
  <si>
    <t xml:space="preserve">การท่องเที่ยวและการบริการ   ปกติ </t>
  </si>
  <si>
    <t xml:space="preserve">เทคโนโลยีและนวัตกรรมดิจิทัล ปกติ </t>
  </si>
  <si>
    <t xml:space="preserve">ข้อมูล ณ วันที่ 5 กรกฎาคม 2567 </t>
  </si>
  <si>
    <t xml:space="preserve">ข้อมูล ณ วันที่ 15 กรกฎาคม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</si>
</sst>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u/>
      <sz val="13"/>
      <name val="TH SarabunPSK"/>
      <family val="2"/>
    </font>
    <font>
      <i/>
      <sz val="13"/>
      <name val="TH SarabunPSK"/>
      <family val="2"/>
    </font>
    <font>
      <sz val="13"/>
      <color rgb="FFFF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color rgb="FFFF0000"/>
      <name val="TH SarabunPSK"/>
      <family val="2"/>
    </font>
    <font>
      <b/>
      <sz val="13"/>
      <color rgb="FFEE0000"/>
      <name val="TH SarabunPSK"/>
      <family val="2"/>
    </font>
    <font>
      <sz val="13"/>
      <color rgb="FFEE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/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3" fillId="0" borderId="0" xfId="1" applyFont="1"/>
    <xf numFmtId="0" fontId="3" fillId="2" borderId="2" xfId="1" applyFont="1" applyFill="1" applyBorder="1" applyAlignment="1">
      <alignment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0" borderId="11" xfId="1" applyFont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center" wrapText="1"/>
    </xf>
    <xf numFmtId="0" fontId="2" fillId="2" borderId="15" xfId="1" applyFont="1" applyFill="1" applyBorder="1" applyAlignment="1">
      <alignment horizontal="center" wrapText="1"/>
    </xf>
    <xf numFmtId="0" fontId="2" fillId="3" borderId="16" xfId="1" applyFont="1" applyFill="1" applyBorder="1" applyAlignment="1">
      <alignment horizontal="center" vertical="center" wrapText="1"/>
    </xf>
    <xf numFmtId="3" fontId="2" fillId="3" borderId="17" xfId="1" applyNumberFormat="1" applyFont="1" applyFill="1" applyBorder="1" applyAlignment="1">
      <alignment horizontal="center" wrapText="1"/>
    </xf>
    <xf numFmtId="3" fontId="2" fillId="3" borderId="18" xfId="1" applyNumberFormat="1" applyFont="1" applyFill="1" applyBorder="1" applyAlignment="1">
      <alignment horizontal="center" wrapText="1"/>
    </xf>
    <xf numFmtId="3" fontId="2" fillId="3" borderId="19" xfId="1" applyNumberFormat="1" applyFont="1" applyFill="1" applyBorder="1" applyAlignment="1">
      <alignment horizontal="center" wrapText="1"/>
    </xf>
    <xf numFmtId="3" fontId="2" fillId="3" borderId="20" xfId="1" applyNumberFormat="1" applyFont="1" applyFill="1" applyBorder="1" applyAlignment="1">
      <alignment horizontal="center" wrapText="1"/>
    </xf>
    <xf numFmtId="3" fontId="2" fillId="3" borderId="21" xfId="1" applyNumberFormat="1" applyFont="1" applyFill="1" applyBorder="1" applyAlignment="1">
      <alignment horizontal="center" wrapText="1"/>
    </xf>
    <xf numFmtId="0" fontId="2" fillId="0" borderId="22" xfId="1" applyFont="1" applyBorder="1" applyAlignment="1">
      <alignment horizontal="left" vertical="center" wrapText="1"/>
    </xf>
    <xf numFmtId="3" fontId="2" fillId="2" borderId="7" xfId="1" applyNumberFormat="1" applyFont="1" applyFill="1" applyBorder="1" applyAlignment="1">
      <alignment horizontal="center" wrapText="1"/>
    </xf>
    <xf numFmtId="3" fontId="2" fillId="2" borderId="23" xfId="1" applyNumberFormat="1" applyFont="1" applyFill="1" applyBorder="1" applyAlignment="1">
      <alignment horizontal="center" wrapText="1"/>
    </xf>
    <xf numFmtId="3" fontId="2" fillId="2" borderId="6" xfId="1" applyNumberFormat="1" applyFont="1" applyFill="1" applyBorder="1" applyAlignment="1">
      <alignment horizontal="center" wrapText="1"/>
    </xf>
    <xf numFmtId="3" fontId="2" fillId="2" borderId="3" xfId="1" applyNumberFormat="1" applyFont="1" applyFill="1" applyBorder="1" applyAlignment="1">
      <alignment horizontal="center" wrapText="1"/>
    </xf>
    <xf numFmtId="3" fontId="2" fillId="2" borderId="8" xfId="1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horizontal="left" vertical="center" wrapText="1"/>
    </xf>
    <xf numFmtId="0" fontId="2" fillId="3" borderId="24" xfId="1" applyFont="1" applyFill="1" applyBorder="1" applyAlignment="1">
      <alignment horizontal="center" vertical="center" wrapText="1"/>
    </xf>
    <xf numFmtId="3" fontId="2" fillId="3" borderId="7" xfId="1" applyNumberFormat="1" applyFont="1" applyFill="1" applyBorder="1" applyAlignment="1">
      <alignment horizontal="center" wrapText="1"/>
    </xf>
    <xf numFmtId="3" fontId="2" fillId="3" borderId="23" xfId="1" applyNumberFormat="1" applyFont="1" applyFill="1" applyBorder="1" applyAlignment="1">
      <alignment horizontal="center" wrapText="1"/>
    </xf>
    <xf numFmtId="3" fontId="2" fillId="3" borderId="6" xfId="1" applyNumberFormat="1" applyFont="1" applyFill="1" applyBorder="1" applyAlignment="1">
      <alignment horizontal="center" wrapText="1"/>
    </xf>
    <xf numFmtId="3" fontId="2" fillId="3" borderId="3" xfId="1" applyNumberFormat="1" applyFont="1" applyFill="1" applyBorder="1" applyAlignment="1">
      <alignment horizontal="center" wrapText="1"/>
    </xf>
    <xf numFmtId="0" fontId="2" fillId="4" borderId="22" xfId="1" applyFont="1" applyFill="1" applyBorder="1" applyAlignment="1">
      <alignment horizontal="left" vertical="center" wrapText="1"/>
    </xf>
    <xf numFmtId="3" fontId="2" fillId="4" borderId="7" xfId="1" applyNumberFormat="1" applyFont="1" applyFill="1" applyBorder="1" applyAlignment="1">
      <alignment horizontal="center" wrapText="1"/>
    </xf>
    <xf numFmtId="3" fontId="2" fillId="4" borderId="23" xfId="1" applyNumberFormat="1" applyFont="1" applyFill="1" applyBorder="1" applyAlignment="1">
      <alignment horizontal="center" wrapText="1"/>
    </xf>
    <xf numFmtId="3" fontId="2" fillId="4" borderId="6" xfId="1" applyNumberFormat="1" applyFont="1" applyFill="1" applyBorder="1" applyAlignment="1">
      <alignment horizontal="center" wrapText="1"/>
    </xf>
    <xf numFmtId="3" fontId="2" fillId="4" borderId="3" xfId="1" applyNumberFormat="1" applyFont="1" applyFill="1" applyBorder="1" applyAlignment="1">
      <alignment horizontal="center" wrapText="1"/>
    </xf>
    <xf numFmtId="3" fontId="2" fillId="4" borderId="8" xfId="1" applyNumberFormat="1" applyFont="1" applyFill="1" applyBorder="1" applyAlignment="1">
      <alignment horizontal="center" wrapText="1"/>
    </xf>
    <xf numFmtId="0" fontId="4" fillId="4" borderId="22" xfId="1" applyFont="1" applyFill="1" applyBorder="1" applyAlignment="1">
      <alignment horizontal="left" vertical="center" wrapText="1"/>
    </xf>
    <xf numFmtId="3" fontId="5" fillId="4" borderId="7" xfId="1" applyNumberFormat="1" applyFont="1" applyFill="1" applyBorder="1" applyAlignment="1">
      <alignment horizontal="center" wrapText="1"/>
    </xf>
    <xf numFmtId="3" fontId="5" fillId="4" borderId="23" xfId="1" applyNumberFormat="1" applyFont="1" applyFill="1" applyBorder="1" applyAlignment="1">
      <alignment horizontal="center" wrapText="1"/>
    </xf>
    <xf numFmtId="3" fontId="5" fillId="4" borderId="6" xfId="1" applyNumberFormat="1" applyFont="1" applyFill="1" applyBorder="1" applyAlignment="1">
      <alignment horizontal="center" wrapText="1"/>
    </xf>
    <xf numFmtId="3" fontId="5" fillId="4" borderId="3" xfId="1" applyNumberFormat="1" applyFont="1" applyFill="1" applyBorder="1" applyAlignment="1">
      <alignment horizontal="center" wrapText="1"/>
    </xf>
    <xf numFmtId="3" fontId="5" fillId="4" borderId="8" xfId="1" applyNumberFormat="1" applyFont="1" applyFill="1" applyBorder="1" applyAlignment="1">
      <alignment horizontal="center" wrapText="1"/>
    </xf>
    <xf numFmtId="0" fontId="3" fillId="0" borderId="25" xfId="1" applyFont="1" applyBorder="1" applyAlignment="1">
      <alignment horizontal="left" wrapText="1"/>
    </xf>
    <xf numFmtId="3" fontId="3" fillId="0" borderId="7" xfId="1" applyNumberFormat="1" applyFont="1" applyBorder="1" applyAlignment="1">
      <alignment horizontal="center" wrapText="1"/>
    </xf>
    <xf numFmtId="3" fontId="3" fillId="0" borderId="3" xfId="1" applyNumberFormat="1" applyFont="1" applyBorder="1" applyAlignment="1">
      <alignment horizontal="center" wrapText="1"/>
    </xf>
    <xf numFmtId="3" fontId="3" fillId="0" borderId="23" xfId="1" applyNumberFormat="1" applyFont="1" applyBorder="1" applyAlignment="1">
      <alignment horizontal="center" wrapText="1"/>
    </xf>
    <xf numFmtId="3" fontId="3" fillId="0" borderId="6" xfId="1" applyNumberFormat="1" applyFont="1" applyBorder="1" applyAlignment="1">
      <alignment horizontal="center" wrapText="1"/>
    </xf>
    <xf numFmtId="3" fontId="3" fillId="0" borderId="8" xfId="1" applyNumberFormat="1" applyFont="1" applyBorder="1" applyAlignment="1">
      <alignment horizontal="center" wrapText="1"/>
    </xf>
    <xf numFmtId="3" fontId="3" fillId="3" borderId="7" xfId="1" applyNumberFormat="1" applyFont="1" applyFill="1" applyBorder="1" applyAlignment="1">
      <alignment horizontal="center" wrapText="1"/>
    </xf>
    <xf numFmtId="3" fontId="3" fillId="3" borderId="3" xfId="1" applyNumberFormat="1" applyFont="1" applyFill="1" applyBorder="1" applyAlignment="1">
      <alignment horizontal="center" wrapText="1"/>
    </xf>
    <xf numFmtId="3" fontId="3" fillId="3" borderId="23" xfId="1" applyNumberFormat="1" applyFont="1" applyFill="1" applyBorder="1" applyAlignment="1">
      <alignment horizontal="center" wrapText="1"/>
    </xf>
    <xf numFmtId="3" fontId="3" fillId="3" borderId="6" xfId="1" applyNumberFormat="1" applyFont="1" applyFill="1" applyBorder="1" applyAlignment="1">
      <alignment horizontal="center" wrapText="1"/>
    </xf>
    <xf numFmtId="3" fontId="3" fillId="3" borderId="8" xfId="1" applyNumberFormat="1" applyFont="1" applyFill="1" applyBorder="1" applyAlignment="1">
      <alignment horizontal="center" wrapText="1"/>
    </xf>
    <xf numFmtId="0" fontId="3" fillId="0" borderId="22" xfId="1" applyFont="1" applyBorder="1" applyAlignment="1">
      <alignment horizontal="left" wrapText="1"/>
    </xf>
    <xf numFmtId="3" fontId="3" fillId="5" borderId="8" xfId="1" applyNumberFormat="1" applyFont="1" applyFill="1" applyBorder="1" applyAlignment="1">
      <alignment horizontal="center" wrapText="1"/>
    </xf>
    <xf numFmtId="3" fontId="3" fillId="5" borderId="7" xfId="1" applyNumberFormat="1" applyFont="1" applyFill="1" applyBorder="1" applyAlignment="1">
      <alignment horizontal="center" wrapText="1"/>
    </xf>
    <xf numFmtId="3" fontId="3" fillId="4" borderId="7" xfId="1" applyNumberFormat="1" applyFont="1" applyFill="1" applyBorder="1" applyAlignment="1">
      <alignment horizontal="center" wrapText="1"/>
    </xf>
    <xf numFmtId="3" fontId="3" fillId="4" borderId="23" xfId="1" applyNumberFormat="1" applyFont="1" applyFill="1" applyBorder="1" applyAlignment="1">
      <alignment horizontal="center" wrapText="1"/>
    </xf>
    <xf numFmtId="3" fontId="3" fillId="4" borderId="6" xfId="1" applyNumberFormat="1" applyFont="1" applyFill="1" applyBorder="1" applyAlignment="1">
      <alignment horizontal="center" wrapText="1"/>
    </xf>
    <xf numFmtId="3" fontId="3" fillId="4" borderId="3" xfId="1" applyNumberFormat="1" applyFont="1" applyFill="1" applyBorder="1" applyAlignment="1">
      <alignment horizontal="center" wrapText="1"/>
    </xf>
    <xf numFmtId="3" fontId="3" fillId="4" borderId="8" xfId="1" applyNumberFormat="1" applyFont="1" applyFill="1" applyBorder="1" applyAlignment="1">
      <alignment horizontal="center" wrapText="1"/>
    </xf>
    <xf numFmtId="0" fontId="2" fillId="3" borderId="22" xfId="1" applyFont="1" applyFill="1" applyBorder="1" applyAlignment="1">
      <alignment horizontal="center" vertical="center" wrapText="1"/>
    </xf>
    <xf numFmtId="3" fontId="2" fillId="3" borderId="8" xfId="1" applyNumberFormat="1" applyFont="1" applyFill="1" applyBorder="1" applyAlignment="1">
      <alignment horizontal="center" wrapText="1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3" xfId="1" applyFont="1" applyFill="1" applyBorder="1"/>
    <xf numFmtId="0" fontId="3" fillId="3" borderId="8" xfId="1" applyFont="1" applyFill="1" applyBorder="1"/>
    <xf numFmtId="3" fontId="6" fillId="5" borderId="8" xfId="1" applyNumberFormat="1" applyFont="1" applyFill="1" applyBorder="1" applyAlignment="1">
      <alignment horizontal="center" wrapText="1"/>
    </xf>
    <xf numFmtId="3" fontId="6" fillId="5" borderId="7" xfId="1" applyNumberFormat="1" applyFont="1" applyFill="1" applyBorder="1" applyAlignment="1">
      <alignment horizontal="center" wrapText="1"/>
    </xf>
    <xf numFmtId="3" fontId="3" fillId="4" borderId="4" xfId="1" applyNumberFormat="1" applyFont="1" applyFill="1" applyBorder="1" applyAlignment="1">
      <alignment horizontal="center" wrapText="1"/>
    </xf>
    <xf numFmtId="3" fontId="3" fillId="0" borderId="6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3" fontId="3" fillId="0" borderId="8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7" fillId="0" borderId="25" xfId="1" applyFont="1" applyBorder="1" applyAlignment="1">
      <alignment horizontal="left" wrapText="1"/>
    </xf>
    <xf numFmtId="3" fontId="3" fillId="6" borderId="8" xfId="1" applyNumberFormat="1" applyFont="1" applyFill="1" applyBorder="1" applyAlignment="1">
      <alignment horizontal="center" wrapText="1"/>
    </xf>
    <xf numFmtId="3" fontId="3" fillId="6" borderId="7" xfId="1" applyNumberFormat="1" applyFont="1" applyFill="1" applyBorder="1" applyAlignment="1">
      <alignment horizontal="center" wrapText="1"/>
    </xf>
    <xf numFmtId="3" fontId="3" fillId="4" borderId="6" xfId="1" applyNumberFormat="1" applyFont="1" applyFill="1" applyBorder="1" applyAlignment="1">
      <alignment horizontal="center" vertical="center" wrapText="1"/>
    </xf>
    <xf numFmtId="3" fontId="3" fillId="4" borderId="7" xfId="1" applyNumberFormat="1" applyFont="1" applyFill="1" applyBorder="1" applyAlignment="1">
      <alignment horizontal="center" vertical="center" wrapText="1"/>
    </xf>
    <xf numFmtId="3" fontId="3" fillId="4" borderId="3" xfId="1" applyNumberFormat="1" applyFont="1" applyFill="1" applyBorder="1" applyAlignment="1">
      <alignment horizontal="center" vertical="center" wrapText="1"/>
    </xf>
    <xf numFmtId="3" fontId="3" fillId="4" borderId="8" xfId="1" applyNumberFormat="1" applyFont="1" applyFill="1" applyBorder="1" applyAlignment="1">
      <alignment horizontal="center" vertical="center" wrapText="1"/>
    </xf>
    <xf numFmtId="3" fontId="3" fillId="6" borderId="6" xfId="1" applyNumberFormat="1" applyFont="1" applyFill="1" applyBorder="1" applyAlignment="1">
      <alignment horizontal="center" wrapText="1"/>
    </xf>
    <xf numFmtId="3" fontId="3" fillId="6" borderId="3" xfId="1" applyNumberFormat="1" applyFont="1" applyFill="1" applyBorder="1" applyAlignment="1">
      <alignment horizontal="center" wrapText="1"/>
    </xf>
    <xf numFmtId="3" fontId="5" fillId="7" borderId="7" xfId="1" applyNumberFormat="1" applyFont="1" applyFill="1" applyBorder="1" applyAlignment="1">
      <alignment horizontal="center" wrapText="1"/>
    </xf>
    <xf numFmtId="3" fontId="5" fillId="7" borderId="23" xfId="1" applyNumberFormat="1" applyFont="1" applyFill="1" applyBorder="1" applyAlignment="1">
      <alignment horizontal="center" wrapText="1"/>
    </xf>
    <xf numFmtId="3" fontId="5" fillId="4" borderId="4" xfId="1" applyNumberFormat="1" applyFont="1" applyFill="1" applyBorder="1" applyAlignment="1">
      <alignment horizontal="center" wrapText="1"/>
    </xf>
    <xf numFmtId="0" fontId="3" fillId="0" borderId="22" xfId="1" applyFont="1" applyBorder="1" applyAlignment="1">
      <alignment horizontal="left" vertical="center" wrapText="1"/>
    </xf>
    <xf numFmtId="3" fontId="3" fillId="6" borderId="23" xfId="1" applyNumberFormat="1" applyFont="1" applyFill="1" applyBorder="1" applyAlignment="1">
      <alignment horizontal="center" wrapText="1"/>
    </xf>
    <xf numFmtId="0" fontId="3" fillId="0" borderId="2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4" fillId="4" borderId="7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wrapText="1"/>
    </xf>
    <xf numFmtId="0" fontId="2" fillId="3" borderId="27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left" wrapText="1"/>
    </xf>
    <xf numFmtId="0" fontId="2" fillId="3" borderId="22" xfId="1" applyFont="1" applyFill="1" applyBorder="1" applyAlignment="1">
      <alignment horizontal="left" vertical="center" wrapText="1"/>
    </xf>
    <xf numFmtId="3" fontId="2" fillId="3" borderId="7" xfId="1" applyNumberFormat="1" applyFont="1" applyFill="1" applyBorder="1" applyAlignment="1">
      <alignment horizontal="center"/>
    </xf>
    <xf numFmtId="3" fontId="2" fillId="3" borderId="23" xfId="1" applyNumberFormat="1" applyFont="1" applyFill="1" applyBorder="1" applyAlignment="1">
      <alignment horizontal="center"/>
    </xf>
    <xf numFmtId="3" fontId="2" fillId="3" borderId="6" xfId="1" applyNumberFormat="1" applyFont="1" applyFill="1" applyBorder="1" applyAlignment="1">
      <alignment horizontal="center"/>
    </xf>
    <xf numFmtId="3" fontId="2" fillId="3" borderId="3" xfId="1" applyNumberFormat="1" applyFont="1" applyFill="1" applyBorder="1" applyAlignment="1">
      <alignment horizontal="center"/>
    </xf>
    <xf numFmtId="3" fontId="2" fillId="3" borderId="8" xfId="1" applyNumberFormat="1" applyFont="1" applyFill="1" applyBorder="1" applyAlignment="1">
      <alignment horizontal="center"/>
    </xf>
    <xf numFmtId="3" fontId="3" fillId="0" borderId="23" xfId="1" applyNumberFormat="1" applyFont="1" applyBorder="1" applyAlignment="1">
      <alignment horizontal="center"/>
    </xf>
    <xf numFmtId="3" fontId="3" fillId="3" borderId="8" xfId="1" applyNumberFormat="1" applyFont="1" applyFill="1" applyBorder="1" applyAlignment="1">
      <alignment horizontal="center"/>
    </xf>
    <xf numFmtId="3" fontId="3" fillId="3" borderId="7" xfId="1" applyNumberFormat="1" applyFont="1" applyFill="1" applyBorder="1" applyAlignment="1">
      <alignment horizontal="center"/>
    </xf>
    <xf numFmtId="3" fontId="3" fillId="3" borderId="23" xfId="1" applyNumberFormat="1" applyFont="1" applyFill="1" applyBorder="1" applyAlignment="1">
      <alignment horizontal="center"/>
    </xf>
    <xf numFmtId="3" fontId="3" fillId="3" borderId="6" xfId="1" applyNumberFormat="1" applyFont="1" applyFill="1" applyBorder="1" applyAlignment="1">
      <alignment horizontal="center"/>
    </xf>
    <xf numFmtId="3" fontId="3" fillId="3" borderId="3" xfId="1" applyNumberFormat="1" applyFont="1" applyFill="1" applyBorder="1" applyAlignment="1">
      <alignment horizontal="center"/>
    </xf>
    <xf numFmtId="3" fontId="3" fillId="5" borderId="8" xfId="1" applyNumberFormat="1" applyFont="1" applyFill="1" applyBorder="1" applyAlignment="1">
      <alignment horizontal="center"/>
    </xf>
    <xf numFmtId="3" fontId="3" fillId="5" borderId="7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 vertical="center" wrapText="1"/>
    </xf>
    <xf numFmtId="0" fontId="4" fillId="4" borderId="27" xfId="1" applyFont="1" applyFill="1" applyBorder="1" applyAlignment="1">
      <alignment horizontal="left" vertical="center" wrapText="1"/>
    </xf>
    <xf numFmtId="0" fontId="8" fillId="0" borderId="25" xfId="1" applyFont="1" applyBorder="1" applyAlignment="1">
      <alignment horizontal="left" wrapText="1"/>
    </xf>
    <xf numFmtId="3" fontId="3" fillId="3" borderId="4" xfId="1" applyNumberFormat="1" applyFont="1" applyFill="1" applyBorder="1" applyAlignment="1">
      <alignment horizontal="center" wrapText="1"/>
    </xf>
    <xf numFmtId="0" fontId="4" fillId="3" borderId="27" xfId="1" applyFont="1" applyFill="1" applyBorder="1" applyAlignment="1">
      <alignment horizontal="left" vertical="center" wrapText="1"/>
    </xf>
    <xf numFmtId="0" fontId="4" fillId="3" borderId="27" xfId="1" applyFont="1" applyFill="1" applyBorder="1" applyAlignment="1">
      <alignment horizontal="left" wrapText="1"/>
    </xf>
    <xf numFmtId="0" fontId="3" fillId="0" borderId="29" xfId="1" applyFont="1" applyBorder="1"/>
    <xf numFmtId="0" fontId="3" fillId="6" borderId="31" xfId="1" applyFont="1" applyFill="1" applyBorder="1"/>
    <xf numFmtId="0" fontId="3" fillId="6" borderId="11" xfId="1" applyFont="1" applyFill="1" applyBorder="1"/>
    <xf numFmtId="0" fontId="3" fillId="6" borderId="32" xfId="1" applyFont="1" applyFill="1" applyBorder="1"/>
    <xf numFmtId="0" fontId="3" fillId="6" borderId="33" xfId="1" applyFont="1" applyFill="1" applyBorder="1"/>
    <xf numFmtId="0" fontId="3" fillId="6" borderId="34" xfId="1" applyFont="1" applyFill="1" applyBorder="1"/>
    <xf numFmtId="0" fontId="3" fillId="0" borderId="35" xfId="1" applyFont="1" applyBorder="1"/>
    <xf numFmtId="0" fontId="3" fillId="6" borderId="36" xfId="1" applyFont="1" applyFill="1" applyBorder="1"/>
    <xf numFmtId="0" fontId="3" fillId="6" borderId="35" xfId="1" applyFont="1" applyFill="1" applyBorder="1"/>
    <xf numFmtId="0" fontId="3" fillId="0" borderId="37" xfId="1" applyFont="1" applyBorder="1"/>
    <xf numFmtId="0" fontId="3" fillId="6" borderId="28" xfId="1" applyFont="1" applyFill="1" applyBorder="1"/>
    <xf numFmtId="0" fontId="3" fillId="6" borderId="30" xfId="1" applyFont="1" applyFill="1" applyBorder="1"/>
    <xf numFmtId="0" fontId="3" fillId="6" borderId="38" xfId="1" applyFont="1" applyFill="1" applyBorder="1"/>
    <xf numFmtId="0" fontId="3" fillId="6" borderId="39" xfId="1" applyFont="1" applyFill="1" applyBorder="1"/>
    <xf numFmtId="0" fontId="3" fillId="6" borderId="40" xfId="1" applyFont="1" applyFill="1" applyBorder="1"/>
    <xf numFmtId="0" fontId="3" fillId="6" borderId="41" xfId="1" applyFont="1" applyFill="1" applyBorder="1"/>
    <xf numFmtId="0" fontId="3" fillId="0" borderId="42" xfId="1" applyFont="1" applyBorder="1"/>
    <xf numFmtId="3" fontId="3" fillId="6" borderId="8" xfId="1" applyNumberFormat="1" applyFont="1" applyFill="1" applyBorder="1" applyAlignment="1">
      <alignment horizontal="center"/>
    </xf>
    <xf numFmtId="3" fontId="3" fillId="6" borderId="7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wrapText="1"/>
    </xf>
    <xf numFmtId="0" fontId="2" fillId="3" borderId="43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3" fontId="3" fillId="5" borderId="3" xfId="1" applyNumberFormat="1" applyFont="1" applyFill="1" applyBorder="1" applyAlignment="1">
      <alignment horizontal="center" wrapText="1"/>
    </xf>
    <xf numFmtId="3" fontId="3" fillId="4" borderId="4" xfId="1" applyNumberFormat="1" applyFont="1" applyFill="1" applyBorder="1" applyAlignment="1">
      <alignment horizontal="center" vertical="center" wrapText="1"/>
    </xf>
    <xf numFmtId="3" fontId="3" fillId="6" borderId="4" xfId="1" applyNumberFormat="1" applyFont="1" applyFill="1" applyBorder="1" applyAlignment="1">
      <alignment horizontal="center" wrapText="1"/>
    </xf>
    <xf numFmtId="3" fontId="2" fillId="3" borderId="27" xfId="1" applyNumberFormat="1" applyFont="1" applyFill="1" applyBorder="1" applyAlignment="1">
      <alignment horizontal="center" wrapText="1"/>
    </xf>
    <xf numFmtId="3" fontId="3" fillId="8" borderId="7" xfId="1" applyNumberFormat="1" applyFont="1" applyFill="1" applyBorder="1" applyAlignment="1">
      <alignment horizontal="center" wrapText="1"/>
    </xf>
    <xf numFmtId="3" fontId="3" fillId="8" borderId="3" xfId="1" applyNumberFormat="1" applyFont="1" applyFill="1" applyBorder="1" applyAlignment="1">
      <alignment horizontal="center" wrapText="1"/>
    </xf>
    <xf numFmtId="3" fontId="3" fillId="8" borderId="8" xfId="1" applyNumberFormat="1" applyFont="1" applyFill="1" applyBorder="1" applyAlignment="1">
      <alignment horizontal="center" wrapText="1"/>
    </xf>
    <xf numFmtId="0" fontId="3" fillId="6" borderId="44" xfId="1" applyFont="1" applyFill="1" applyBorder="1"/>
    <xf numFmtId="0" fontId="3" fillId="0" borderId="45" xfId="1" applyFont="1" applyBorder="1"/>
    <xf numFmtId="0" fontId="3" fillId="6" borderId="47" xfId="1" applyFont="1" applyFill="1" applyBorder="1"/>
    <xf numFmtId="0" fontId="3" fillId="6" borderId="46" xfId="1" applyFont="1" applyFill="1" applyBorder="1"/>
    <xf numFmtId="0" fontId="3" fillId="6" borderId="48" xfId="1" applyFont="1" applyFill="1" applyBorder="1"/>
    <xf numFmtId="0" fontId="3" fillId="6" borderId="49" xfId="1" applyFont="1" applyFill="1" applyBorder="1"/>
    <xf numFmtId="3" fontId="3" fillId="7" borderId="7" xfId="1" applyNumberFormat="1" applyFont="1" applyFill="1" applyBorder="1" applyAlignment="1">
      <alignment horizontal="center" wrapText="1"/>
    </xf>
    <xf numFmtId="3" fontId="3" fillId="7" borderId="3" xfId="1" applyNumberFormat="1" applyFont="1" applyFill="1" applyBorder="1" applyAlignment="1">
      <alignment horizontal="center" wrapText="1"/>
    </xf>
    <xf numFmtId="3" fontId="3" fillId="7" borderId="8" xfId="1" applyNumberFormat="1" applyFont="1" applyFill="1" applyBorder="1" applyAlignment="1">
      <alignment horizontal="center" wrapText="1"/>
    </xf>
    <xf numFmtId="3" fontId="3" fillId="7" borderId="7" xfId="1" applyNumberFormat="1" applyFont="1" applyFill="1" applyBorder="1" applyAlignment="1">
      <alignment horizontal="center"/>
    </xf>
    <xf numFmtId="3" fontId="3" fillId="7" borderId="3" xfId="1" applyNumberFormat="1" applyFont="1" applyFill="1" applyBorder="1" applyAlignment="1">
      <alignment horizontal="center"/>
    </xf>
    <xf numFmtId="3" fontId="3" fillId="7" borderId="8" xfId="1" applyNumberFormat="1" applyFont="1" applyFill="1" applyBorder="1" applyAlignment="1">
      <alignment horizontal="center"/>
    </xf>
    <xf numFmtId="3" fontId="11" fillId="3" borderId="7" xfId="1" applyNumberFormat="1" applyFont="1" applyFill="1" applyBorder="1" applyAlignment="1">
      <alignment horizontal="center" wrapText="1"/>
    </xf>
    <xf numFmtId="3" fontId="12" fillId="3" borderId="7" xfId="1" applyNumberFormat="1" applyFont="1" applyFill="1" applyBorder="1" applyAlignment="1">
      <alignment horizontal="center" wrapText="1"/>
    </xf>
    <xf numFmtId="3" fontId="12" fillId="3" borderId="7" xfId="1" applyNumberFormat="1" applyFont="1" applyFill="1" applyBorder="1" applyAlignment="1">
      <alignment horizontal="center"/>
    </xf>
    <xf numFmtId="3" fontId="13" fillId="3" borderId="7" xfId="1" applyNumberFormat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9" fillId="0" borderId="0" xfId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"/>
  <sheetViews>
    <sheetView zoomScale="115" zoomScaleNormal="115" workbookViewId="0">
      <pane ySplit="4" topLeftCell="A5" activePane="bottomLeft" state="frozen"/>
      <selection pane="bottomLeft" activeCell="R9" sqref="R9"/>
    </sheetView>
  </sheetViews>
  <sheetFormatPr defaultColWidth="9.140625" defaultRowHeight="21" customHeight="1" x14ac:dyDescent="0.3"/>
  <cols>
    <col min="1" max="1" width="47.7109375" style="1" customWidth="1"/>
    <col min="2" max="2" width="6" style="1" bestFit="1" customWidth="1"/>
    <col min="3" max="3" width="6.28515625" style="1" bestFit="1" customWidth="1"/>
    <col min="4" max="4" width="5.7109375" style="1" bestFit="1" customWidth="1"/>
    <col min="5" max="5" width="6" style="1" bestFit="1" customWidth="1"/>
    <col min="6" max="6" width="6.28515625" style="1" bestFit="1" customWidth="1"/>
    <col min="7" max="7" width="5.7109375" style="1" bestFit="1" customWidth="1"/>
    <col min="8" max="8" width="6" style="1" bestFit="1" customWidth="1"/>
    <col min="9" max="9" width="5.7109375" style="1" bestFit="1" customWidth="1"/>
    <col min="10" max="10" width="5.85546875" style="1" customWidth="1"/>
    <col min="11" max="11" width="6.42578125" style="1" customWidth="1"/>
    <col min="12" max="12" width="6" style="1" customWidth="1"/>
    <col min="13" max="13" width="6.140625" style="1" customWidth="1"/>
    <col min="14" max="16384" width="9.140625" style="1"/>
  </cols>
  <sheetData>
    <row r="1" spans="1:15" ht="21" customHeight="1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5" ht="21" customHeight="1" x14ac:dyDescent="0.3">
      <c r="A2" s="161" t="s">
        <v>169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5" ht="21" customHeight="1" x14ac:dyDescent="0.3">
      <c r="A3" s="2"/>
      <c r="B3" s="164" t="s">
        <v>1</v>
      </c>
      <c r="C3" s="165"/>
      <c r="D3" s="166"/>
      <c r="E3" s="167" t="s">
        <v>2</v>
      </c>
      <c r="F3" s="159"/>
      <c r="G3" s="164"/>
      <c r="H3" s="158" t="s">
        <v>3</v>
      </c>
      <c r="I3" s="159"/>
      <c r="J3" s="159"/>
      <c r="K3" s="158" t="s">
        <v>170</v>
      </c>
      <c r="L3" s="159"/>
      <c r="M3" s="159"/>
    </row>
    <row r="4" spans="1:15" ht="21" customHeight="1" thickBot="1" x14ac:dyDescent="0.35">
      <c r="A4" s="3" t="s">
        <v>4</v>
      </c>
      <c r="B4" s="4" t="s">
        <v>5</v>
      </c>
      <c r="C4" s="5" t="s">
        <v>6</v>
      </c>
      <c r="D4" s="6" t="s">
        <v>7</v>
      </c>
      <c r="E4" s="7" t="s">
        <v>5</v>
      </c>
      <c r="F4" s="4" t="s">
        <v>6</v>
      </c>
      <c r="G4" s="8" t="s">
        <v>7</v>
      </c>
      <c r="H4" s="9" t="s">
        <v>5</v>
      </c>
      <c r="I4" s="4" t="s">
        <v>6</v>
      </c>
      <c r="J4" s="4" t="s">
        <v>7</v>
      </c>
      <c r="K4" s="9" t="s">
        <v>5</v>
      </c>
      <c r="L4" s="4" t="s">
        <v>6</v>
      </c>
      <c r="M4" s="4" t="s">
        <v>7</v>
      </c>
    </row>
    <row r="5" spans="1:15" ht="21" customHeight="1" x14ac:dyDescent="0.3">
      <c r="A5" s="10" t="s">
        <v>0</v>
      </c>
      <c r="B5" s="11">
        <f t="shared" ref="B5:D5" si="0">SUM(B6:B8)</f>
        <v>5148</v>
      </c>
      <c r="C5" s="11">
        <f t="shared" ref="C5" si="1">SUM(C6:C8)</f>
        <v>10576</v>
      </c>
      <c r="D5" s="12">
        <f t="shared" si="0"/>
        <v>5215</v>
      </c>
      <c r="E5" s="13">
        <f t="shared" ref="E5:J5" si="2">SUM(E6:E8)</f>
        <v>4833</v>
      </c>
      <c r="F5" s="11">
        <f t="shared" si="2"/>
        <v>11618</v>
      </c>
      <c r="G5" s="14">
        <f t="shared" si="2"/>
        <v>5448</v>
      </c>
      <c r="H5" s="15">
        <f t="shared" si="2"/>
        <v>5123</v>
      </c>
      <c r="I5" s="11">
        <f t="shared" si="2"/>
        <v>9592</v>
      </c>
      <c r="J5" s="11">
        <f t="shared" si="2"/>
        <v>4565</v>
      </c>
      <c r="K5" s="15">
        <f t="shared" ref="K5:M5" si="3">SUM(K6:K8)</f>
        <v>4758</v>
      </c>
      <c r="L5" s="11">
        <f t="shared" si="3"/>
        <v>22483</v>
      </c>
      <c r="M5" s="11">
        <f t="shared" si="3"/>
        <v>6008</v>
      </c>
    </row>
    <row r="6" spans="1:15" ht="21" customHeight="1" x14ac:dyDescent="0.3">
      <c r="A6" s="16" t="s">
        <v>8</v>
      </c>
      <c r="B6" s="17">
        <f>B125</f>
        <v>300</v>
      </c>
      <c r="C6" s="17">
        <f t="shared" ref="C6:J6" si="4">C125</f>
        <v>118</v>
      </c>
      <c r="D6" s="18">
        <f t="shared" si="4"/>
        <v>83</v>
      </c>
      <c r="E6" s="19">
        <f t="shared" si="4"/>
        <v>300</v>
      </c>
      <c r="F6" s="17">
        <f t="shared" si="4"/>
        <v>181</v>
      </c>
      <c r="G6" s="20">
        <f t="shared" si="4"/>
        <v>105</v>
      </c>
      <c r="H6" s="21">
        <f t="shared" si="4"/>
        <v>300</v>
      </c>
      <c r="I6" s="17">
        <f t="shared" si="4"/>
        <v>183</v>
      </c>
      <c r="J6" s="17">
        <f t="shared" si="4"/>
        <v>110</v>
      </c>
      <c r="K6" s="21">
        <f t="shared" ref="K6:M6" si="5">K125</f>
        <v>300</v>
      </c>
      <c r="L6" s="17">
        <f t="shared" si="5"/>
        <v>519</v>
      </c>
      <c r="M6" s="17">
        <f t="shared" si="5"/>
        <v>158</v>
      </c>
    </row>
    <row r="7" spans="1:15" ht="21" customHeight="1" x14ac:dyDescent="0.3">
      <c r="A7" s="16" t="s">
        <v>9</v>
      </c>
      <c r="B7" s="17">
        <f t="shared" ref="B7:M7" si="6">B10+B42+B76+B95+B102+B113+B134+B166+B175+B180+B196+B219+B236+B246+B256</f>
        <v>4803</v>
      </c>
      <c r="C7" s="17">
        <f t="shared" si="6"/>
        <v>10437</v>
      </c>
      <c r="D7" s="18">
        <f t="shared" si="6"/>
        <v>5114</v>
      </c>
      <c r="E7" s="19">
        <f t="shared" si="6"/>
        <v>4503</v>
      </c>
      <c r="F7" s="17">
        <f t="shared" si="6"/>
        <v>11395</v>
      </c>
      <c r="G7" s="20">
        <f t="shared" si="6"/>
        <v>5306</v>
      </c>
      <c r="H7" s="21">
        <f t="shared" si="6"/>
        <v>4793</v>
      </c>
      <c r="I7" s="17">
        <f t="shared" si="6"/>
        <v>9383</v>
      </c>
      <c r="J7" s="17">
        <f t="shared" si="6"/>
        <v>4436</v>
      </c>
      <c r="K7" s="21">
        <f t="shared" si="6"/>
        <v>4448</v>
      </c>
      <c r="L7" s="17">
        <f t="shared" si="6"/>
        <v>21952</v>
      </c>
      <c r="M7" s="17">
        <f t="shared" si="6"/>
        <v>5842</v>
      </c>
    </row>
    <row r="8" spans="1:15" ht="21" customHeight="1" x14ac:dyDescent="0.3">
      <c r="A8" s="22" t="s">
        <v>10</v>
      </c>
      <c r="B8" s="17">
        <f t="shared" ref="B8:M8" si="7">B38+B73+B163</f>
        <v>45</v>
      </c>
      <c r="C8" s="17">
        <f t="shared" si="7"/>
        <v>21</v>
      </c>
      <c r="D8" s="18">
        <f t="shared" si="7"/>
        <v>18</v>
      </c>
      <c r="E8" s="19">
        <f t="shared" si="7"/>
        <v>30</v>
      </c>
      <c r="F8" s="17">
        <f t="shared" si="7"/>
        <v>42</v>
      </c>
      <c r="G8" s="20">
        <f t="shared" si="7"/>
        <v>37</v>
      </c>
      <c r="H8" s="21">
        <f t="shared" si="7"/>
        <v>30</v>
      </c>
      <c r="I8" s="17">
        <f t="shared" si="7"/>
        <v>26</v>
      </c>
      <c r="J8" s="17">
        <f t="shared" si="7"/>
        <v>19</v>
      </c>
      <c r="K8" s="21">
        <f t="shared" si="7"/>
        <v>10</v>
      </c>
      <c r="L8" s="17">
        <f t="shared" si="7"/>
        <v>12</v>
      </c>
      <c r="M8" s="17">
        <f t="shared" si="7"/>
        <v>8</v>
      </c>
    </row>
    <row r="9" spans="1:15" ht="21" customHeight="1" x14ac:dyDescent="0.3">
      <c r="A9" s="23" t="s">
        <v>11</v>
      </c>
      <c r="B9" s="24">
        <f>B10+B73</f>
        <v>650</v>
      </c>
      <c r="C9" s="24">
        <f>C10+C73</f>
        <v>2421</v>
      </c>
      <c r="D9" s="25">
        <f>D10+D38</f>
        <v>865</v>
      </c>
      <c r="E9" s="26">
        <f>E10+E38</f>
        <v>635</v>
      </c>
      <c r="F9" s="24">
        <f>F10+F73</f>
        <v>2154</v>
      </c>
      <c r="G9" s="27">
        <f>G10+G38</f>
        <v>880</v>
      </c>
      <c r="H9" s="24">
        <f>H10+H38</f>
        <v>635</v>
      </c>
      <c r="I9" s="24">
        <f t="shared" ref="I9:J9" si="8">I10+I38</f>
        <v>2433</v>
      </c>
      <c r="J9" s="24">
        <f t="shared" si="8"/>
        <v>862</v>
      </c>
      <c r="K9" s="24">
        <f>K10+K38</f>
        <v>700</v>
      </c>
      <c r="L9" s="24">
        <f t="shared" ref="L9:M9" si="9">L10+L38</f>
        <v>4970</v>
      </c>
      <c r="M9" s="24">
        <f t="shared" si="9"/>
        <v>1097</v>
      </c>
    </row>
    <row r="10" spans="1:15" ht="21" customHeight="1" x14ac:dyDescent="0.3">
      <c r="A10" s="28" t="s">
        <v>9</v>
      </c>
      <c r="B10" s="29">
        <f t="shared" ref="B10:J10" si="10">B11+B25+B33</f>
        <v>625</v>
      </c>
      <c r="C10" s="29">
        <f t="shared" si="10"/>
        <v>2410</v>
      </c>
      <c r="D10" s="30">
        <f t="shared" si="10"/>
        <v>859</v>
      </c>
      <c r="E10" s="31">
        <f t="shared" si="10"/>
        <v>625</v>
      </c>
      <c r="F10" s="29">
        <f t="shared" si="10"/>
        <v>2144</v>
      </c>
      <c r="G10" s="32">
        <f t="shared" si="10"/>
        <v>853</v>
      </c>
      <c r="H10" s="33">
        <f t="shared" si="10"/>
        <v>625</v>
      </c>
      <c r="I10" s="29">
        <f t="shared" si="10"/>
        <v>2412</v>
      </c>
      <c r="J10" s="29">
        <f t="shared" si="10"/>
        <v>847</v>
      </c>
      <c r="K10" s="33">
        <f t="shared" ref="K10:M10" si="11">K11+K25+K33</f>
        <v>690</v>
      </c>
      <c r="L10" s="29">
        <f t="shared" si="11"/>
        <v>4958</v>
      </c>
      <c r="M10" s="29">
        <f t="shared" si="11"/>
        <v>1089</v>
      </c>
      <c r="N10" s="123"/>
    </row>
    <row r="11" spans="1:15" ht="21" customHeight="1" x14ac:dyDescent="0.3">
      <c r="A11" s="34" t="s">
        <v>12</v>
      </c>
      <c r="B11" s="35">
        <f t="shared" ref="B11:D11" si="12">SUM(B12:B23)</f>
        <v>395</v>
      </c>
      <c r="C11" s="35">
        <f t="shared" ref="C11" si="13">SUM(C12:C23)</f>
        <v>1512</v>
      </c>
      <c r="D11" s="36">
        <f t="shared" si="12"/>
        <v>485</v>
      </c>
      <c r="E11" s="37">
        <f>SUM(E12:E23)</f>
        <v>395</v>
      </c>
      <c r="F11" s="35">
        <f>SUM(F12:F23)</f>
        <v>1434</v>
      </c>
      <c r="G11" s="38">
        <f>SUM(G12:G23)</f>
        <v>510</v>
      </c>
      <c r="H11" s="39">
        <f>SUM(H12:H24)</f>
        <v>365</v>
      </c>
      <c r="I11" s="37">
        <f t="shared" ref="I11:J11" si="14">SUM(I12:I24)</f>
        <v>1412</v>
      </c>
      <c r="J11" s="37">
        <f t="shared" si="14"/>
        <v>478</v>
      </c>
      <c r="K11" s="39">
        <f>SUM(K12:K24)</f>
        <v>400</v>
      </c>
      <c r="L11" s="37">
        <f t="shared" ref="L11:M11" si="15">SUM(L12:L24)</f>
        <v>3087</v>
      </c>
      <c r="M11" s="37">
        <f t="shared" si="15"/>
        <v>569</v>
      </c>
      <c r="N11" s="124"/>
      <c r="O11" s="113"/>
    </row>
    <row r="12" spans="1:15" ht="21" customHeight="1" x14ac:dyDescent="0.3">
      <c r="A12" s="40" t="s">
        <v>13</v>
      </c>
      <c r="B12" s="41">
        <v>60</v>
      </c>
      <c r="C12" s="42">
        <v>313</v>
      </c>
      <c r="D12" s="43">
        <v>93</v>
      </c>
      <c r="E12" s="44">
        <v>60</v>
      </c>
      <c r="F12" s="41">
        <v>366</v>
      </c>
      <c r="G12" s="42">
        <v>103</v>
      </c>
      <c r="H12" s="45">
        <v>30</v>
      </c>
      <c r="I12" s="41">
        <v>333</v>
      </c>
      <c r="J12" s="41">
        <v>48</v>
      </c>
      <c r="K12" s="45">
        <v>30</v>
      </c>
      <c r="L12" s="41">
        <v>524</v>
      </c>
      <c r="M12" s="41">
        <v>77</v>
      </c>
      <c r="N12" s="114"/>
      <c r="O12" s="113"/>
    </row>
    <row r="13" spans="1:15" ht="21" customHeight="1" x14ac:dyDescent="0.3">
      <c r="A13" s="40" t="s">
        <v>14</v>
      </c>
      <c r="B13" s="46"/>
      <c r="C13" s="47"/>
      <c r="D13" s="48"/>
      <c r="E13" s="49"/>
      <c r="F13" s="46"/>
      <c r="G13" s="47"/>
      <c r="H13" s="45">
        <v>30</v>
      </c>
      <c r="I13" s="41">
        <v>98</v>
      </c>
      <c r="J13" s="41">
        <v>43</v>
      </c>
      <c r="K13" s="45">
        <v>30</v>
      </c>
      <c r="L13" s="41">
        <v>96</v>
      </c>
      <c r="M13" s="41">
        <v>37</v>
      </c>
      <c r="N13" s="115"/>
      <c r="O13" s="113"/>
    </row>
    <row r="14" spans="1:15" ht="21" customHeight="1" x14ac:dyDescent="0.3">
      <c r="A14" s="40" t="s">
        <v>15</v>
      </c>
      <c r="B14" s="41">
        <v>60</v>
      </c>
      <c r="C14" s="42">
        <v>286</v>
      </c>
      <c r="D14" s="43">
        <v>68</v>
      </c>
      <c r="E14" s="44">
        <v>60</v>
      </c>
      <c r="F14" s="41">
        <v>296</v>
      </c>
      <c r="G14" s="42">
        <v>70</v>
      </c>
      <c r="H14" s="45">
        <v>60</v>
      </c>
      <c r="I14" s="41">
        <v>246</v>
      </c>
      <c r="J14" s="41">
        <v>67</v>
      </c>
      <c r="K14" s="45">
        <v>60</v>
      </c>
      <c r="L14" s="41">
        <v>658</v>
      </c>
      <c r="M14" s="41">
        <v>86</v>
      </c>
      <c r="N14" s="116"/>
      <c r="O14" s="113"/>
    </row>
    <row r="15" spans="1:15" ht="21" customHeight="1" x14ac:dyDescent="0.3">
      <c r="A15" s="40" t="s">
        <v>16</v>
      </c>
      <c r="B15" s="41">
        <v>35</v>
      </c>
      <c r="C15" s="42">
        <v>205</v>
      </c>
      <c r="D15" s="43">
        <v>60</v>
      </c>
      <c r="E15" s="44">
        <v>35</v>
      </c>
      <c r="F15" s="41">
        <v>183</v>
      </c>
      <c r="G15" s="42">
        <v>90</v>
      </c>
      <c r="H15" s="45">
        <v>35</v>
      </c>
      <c r="I15" s="41">
        <v>185</v>
      </c>
      <c r="J15" s="41">
        <v>96</v>
      </c>
      <c r="K15" s="45">
        <v>70</v>
      </c>
      <c r="L15" s="41">
        <v>567</v>
      </c>
      <c r="M15" s="41">
        <v>92</v>
      </c>
      <c r="N15" s="117"/>
    </row>
    <row r="16" spans="1:15" ht="21" customHeight="1" x14ac:dyDescent="0.3">
      <c r="A16" s="40" t="s">
        <v>17</v>
      </c>
      <c r="B16" s="41">
        <v>30</v>
      </c>
      <c r="C16" s="42">
        <v>93</v>
      </c>
      <c r="D16" s="43">
        <v>47</v>
      </c>
      <c r="E16" s="44">
        <v>30</v>
      </c>
      <c r="F16" s="41">
        <v>102</v>
      </c>
      <c r="G16" s="42">
        <v>41</v>
      </c>
      <c r="H16" s="45">
        <v>30</v>
      </c>
      <c r="I16" s="41">
        <v>71</v>
      </c>
      <c r="J16" s="41">
        <v>32</v>
      </c>
      <c r="K16" s="45">
        <v>30</v>
      </c>
      <c r="L16" s="41">
        <v>206</v>
      </c>
      <c r="M16" s="41">
        <v>42</v>
      </c>
      <c r="N16" s="118"/>
    </row>
    <row r="17" spans="1:16" ht="21" customHeight="1" x14ac:dyDescent="0.3">
      <c r="A17" s="40" t="s">
        <v>18</v>
      </c>
      <c r="B17" s="41">
        <v>30</v>
      </c>
      <c r="C17" s="42">
        <v>78</v>
      </c>
      <c r="D17" s="43">
        <v>39</v>
      </c>
      <c r="E17" s="44">
        <v>30</v>
      </c>
      <c r="F17" s="41">
        <v>60</v>
      </c>
      <c r="G17" s="42">
        <v>31</v>
      </c>
      <c r="H17" s="45">
        <v>30</v>
      </c>
      <c r="I17" s="41">
        <v>48</v>
      </c>
      <c r="J17" s="41">
        <v>27</v>
      </c>
      <c r="K17" s="45">
        <v>30</v>
      </c>
      <c r="L17" s="41">
        <v>103</v>
      </c>
      <c r="M17" s="41">
        <v>38</v>
      </c>
      <c r="N17" s="121"/>
      <c r="O17" s="122"/>
    </row>
    <row r="18" spans="1:16" ht="21" customHeight="1" x14ac:dyDescent="0.3">
      <c r="A18" s="40" t="s">
        <v>19</v>
      </c>
      <c r="B18" s="41">
        <v>30</v>
      </c>
      <c r="C18" s="42">
        <v>190</v>
      </c>
      <c r="D18" s="43">
        <v>36</v>
      </c>
      <c r="E18" s="44">
        <v>30</v>
      </c>
      <c r="F18" s="41">
        <v>128</v>
      </c>
      <c r="G18" s="42">
        <v>38</v>
      </c>
      <c r="H18" s="45">
        <v>30</v>
      </c>
      <c r="I18" s="41">
        <v>161</v>
      </c>
      <c r="J18" s="41">
        <v>36</v>
      </c>
      <c r="K18" s="45">
        <v>30</v>
      </c>
      <c r="L18" s="41">
        <v>255</v>
      </c>
      <c r="M18" s="41">
        <v>39</v>
      </c>
      <c r="N18" s="116"/>
      <c r="O18" s="113"/>
    </row>
    <row r="19" spans="1:16" ht="21" customHeight="1" x14ac:dyDescent="0.3">
      <c r="A19" s="40" t="s">
        <v>20</v>
      </c>
      <c r="B19" s="41">
        <v>30</v>
      </c>
      <c r="C19" s="42">
        <v>86</v>
      </c>
      <c r="D19" s="43">
        <v>34</v>
      </c>
      <c r="E19" s="44">
        <v>30</v>
      </c>
      <c r="F19" s="41">
        <v>81</v>
      </c>
      <c r="G19" s="42">
        <v>35</v>
      </c>
      <c r="H19" s="45">
        <v>30</v>
      </c>
      <c r="I19" s="41">
        <v>70</v>
      </c>
      <c r="J19" s="41">
        <v>31</v>
      </c>
      <c r="K19" s="45">
        <v>30</v>
      </c>
      <c r="L19" s="41">
        <v>179</v>
      </c>
      <c r="M19" s="41">
        <v>41</v>
      </c>
      <c r="N19" s="115"/>
      <c r="O19" s="113"/>
    </row>
    <row r="20" spans="1:16" ht="21" customHeight="1" x14ac:dyDescent="0.3">
      <c r="A20" s="40" t="s">
        <v>21</v>
      </c>
      <c r="B20" s="41">
        <v>30</v>
      </c>
      <c r="C20" s="42">
        <v>85</v>
      </c>
      <c r="D20" s="43">
        <v>34</v>
      </c>
      <c r="E20" s="44">
        <v>30</v>
      </c>
      <c r="F20" s="41">
        <v>63</v>
      </c>
      <c r="G20" s="42">
        <v>32</v>
      </c>
      <c r="H20" s="45">
        <v>30</v>
      </c>
      <c r="I20" s="41">
        <v>90</v>
      </c>
      <c r="J20" s="41">
        <v>41</v>
      </c>
      <c r="K20" s="45">
        <v>30</v>
      </c>
      <c r="L20" s="41">
        <v>258</v>
      </c>
      <c r="M20" s="41">
        <v>42</v>
      </c>
      <c r="N20" s="121"/>
      <c r="O20" s="113"/>
    </row>
    <row r="21" spans="1:16" ht="21" customHeight="1" x14ac:dyDescent="0.3">
      <c r="A21" s="40" t="s">
        <v>22</v>
      </c>
      <c r="B21" s="41">
        <v>30</v>
      </c>
      <c r="C21" s="42">
        <v>61</v>
      </c>
      <c r="D21" s="43">
        <v>31</v>
      </c>
      <c r="E21" s="44">
        <v>30</v>
      </c>
      <c r="F21" s="41">
        <v>68</v>
      </c>
      <c r="G21" s="42">
        <v>31</v>
      </c>
      <c r="H21" s="45">
        <v>30</v>
      </c>
      <c r="I21" s="41">
        <v>47</v>
      </c>
      <c r="J21" s="41">
        <v>26</v>
      </c>
      <c r="K21" s="45">
        <v>30</v>
      </c>
      <c r="L21" s="41">
        <v>145</v>
      </c>
      <c r="M21" s="41">
        <v>41</v>
      </c>
      <c r="N21" s="121"/>
      <c r="O21" s="113"/>
    </row>
    <row r="22" spans="1:16" ht="21" customHeight="1" x14ac:dyDescent="0.3">
      <c r="A22" s="40" t="s">
        <v>23</v>
      </c>
      <c r="B22" s="41">
        <v>30</v>
      </c>
      <c r="C22" s="42">
        <v>88</v>
      </c>
      <c r="D22" s="43">
        <v>29</v>
      </c>
      <c r="E22" s="44">
        <v>30</v>
      </c>
      <c r="F22" s="41">
        <v>62</v>
      </c>
      <c r="G22" s="42">
        <v>32</v>
      </c>
      <c r="H22" s="45">
        <v>30</v>
      </c>
      <c r="I22" s="41">
        <v>63</v>
      </c>
      <c r="J22" s="41">
        <v>31</v>
      </c>
      <c r="K22" s="45">
        <v>30</v>
      </c>
      <c r="L22" s="41">
        <v>96</v>
      </c>
      <c r="M22" s="41">
        <v>34</v>
      </c>
      <c r="N22" s="120"/>
    </row>
    <row r="23" spans="1:16" ht="21" customHeight="1" x14ac:dyDescent="0.3">
      <c r="A23" s="40" t="s">
        <v>24</v>
      </c>
      <c r="B23" s="41">
        <v>30</v>
      </c>
      <c r="C23" s="42">
        <v>27</v>
      </c>
      <c r="D23" s="43">
        <v>14</v>
      </c>
      <c r="E23" s="44">
        <v>30</v>
      </c>
      <c r="F23" s="41">
        <v>25</v>
      </c>
      <c r="G23" s="42">
        <v>7</v>
      </c>
      <c r="H23" s="50"/>
      <c r="I23" s="46"/>
      <c r="J23" s="46"/>
      <c r="K23" s="50"/>
      <c r="L23" s="46"/>
      <c r="M23" s="46"/>
      <c r="N23" s="121"/>
      <c r="O23" s="113"/>
    </row>
    <row r="24" spans="1:16" ht="21" customHeight="1" x14ac:dyDescent="0.3">
      <c r="A24" s="51" t="s">
        <v>25</v>
      </c>
      <c r="B24" s="46"/>
      <c r="C24" s="47"/>
      <c r="D24" s="48"/>
      <c r="E24" s="49"/>
      <c r="F24" s="46"/>
      <c r="G24" s="47"/>
      <c r="H24" s="52"/>
      <c r="I24" s="53"/>
      <c r="J24" s="53"/>
      <c r="K24" s="52"/>
      <c r="L24" s="53"/>
      <c r="M24" s="53"/>
      <c r="N24" s="119"/>
    </row>
    <row r="25" spans="1:16" ht="21" customHeight="1" x14ac:dyDescent="0.3">
      <c r="A25" s="34" t="s">
        <v>26</v>
      </c>
      <c r="B25" s="35">
        <f t="shared" ref="B25:J25" si="16">SUM(B26:B32)</f>
        <v>110</v>
      </c>
      <c r="C25" s="35">
        <f t="shared" si="16"/>
        <v>358</v>
      </c>
      <c r="D25" s="36">
        <f t="shared" si="16"/>
        <v>191</v>
      </c>
      <c r="E25" s="37">
        <f t="shared" si="16"/>
        <v>140</v>
      </c>
      <c r="F25" s="35">
        <f t="shared" si="16"/>
        <v>369</v>
      </c>
      <c r="G25" s="38">
        <f t="shared" si="16"/>
        <v>191</v>
      </c>
      <c r="H25" s="39">
        <f t="shared" si="16"/>
        <v>200</v>
      </c>
      <c r="I25" s="35">
        <f t="shared" si="16"/>
        <v>812</v>
      </c>
      <c r="J25" s="35">
        <f t="shared" si="16"/>
        <v>293</v>
      </c>
      <c r="K25" s="39">
        <f t="shared" ref="K25:M25" si="17">SUM(K26:K32)</f>
        <v>200</v>
      </c>
      <c r="L25" s="35">
        <f t="shared" si="17"/>
        <v>1302</v>
      </c>
      <c r="M25" s="35">
        <f t="shared" si="17"/>
        <v>373</v>
      </c>
    </row>
    <row r="26" spans="1:16" ht="21" customHeight="1" x14ac:dyDescent="0.3">
      <c r="A26" s="40" t="s">
        <v>27</v>
      </c>
      <c r="B26" s="41">
        <v>30</v>
      </c>
      <c r="C26" s="42">
        <v>84</v>
      </c>
      <c r="D26" s="43">
        <v>41</v>
      </c>
      <c r="E26" s="44">
        <v>30</v>
      </c>
      <c r="F26" s="41">
        <v>43</v>
      </c>
      <c r="G26" s="42">
        <v>32</v>
      </c>
      <c r="H26" s="45">
        <v>30</v>
      </c>
      <c r="I26" s="41">
        <v>89</v>
      </c>
      <c r="J26" s="41">
        <v>42</v>
      </c>
      <c r="K26" s="45">
        <v>30</v>
      </c>
      <c r="L26" s="41">
        <v>244</v>
      </c>
      <c r="M26" s="41">
        <v>53</v>
      </c>
      <c r="N26" s="125"/>
    </row>
    <row r="27" spans="1:16" ht="21" customHeight="1" x14ac:dyDescent="0.3">
      <c r="A27" s="40" t="s">
        <v>28</v>
      </c>
      <c r="B27" s="46"/>
      <c r="C27" s="47"/>
      <c r="D27" s="48"/>
      <c r="E27" s="49"/>
      <c r="F27" s="46"/>
      <c r="G27" s="47"/>
      <c r="H27" s="45">
        <v>30</v>
      </c>
      <c r="I27" s="41">
        <v>286</v>
      </c>
      <c r="J27" s="41">
        <v>70</v>
      </c>
      <c r="K27" s="45">
        <v>30</v>
      </c>
      <c r="L27" s="41">
        <v>332</v>
      </c>
      <c r="M27" s="41">
        <v>92</v>
      </c>
      <c r="N27" s="125"/>
    </row>
    <row r="28" spans="1:16" ht="21" customHeight="1" x14ac:dyDescent="0.3">
      <c r="A28" s="40" t="s">
        <v>29</v>
      </c>
      <c r="B28" s="41">
        <v>20</v>
      </c>
      <c r="C28" s="42">
        <v>86</v>
      </c>
      <c r="D28" s="43">
        <v>45</v>
      </c>
      <c r="E28" s="44">
        <v>20</v>
      </c>
      <c r="F28" s="41">
        <v>96</v>
      </c>
      <c r="G28" s="42">
        <v>45</v>
      </c>
      <c r="H28" s="45">
        <v>20</v>
      </c>
      <c r="I28" s="41">
        <v>63</v>
      </c>
      <c r="J28" s="41">
        <v>34</v>
      </c>
      <c r="K28" s="45">
        <v>20</v>
      </c>
      <c r="L28" s="41">
        <v>98</v>
      </c>
      <c r="M28" s="41">
        <v>48</v>
      </c>
      <c r="N28" s="126"/>
    </row>
    <row r="29" spans="1:16" ht="21" customHeight="1" x14ac:dyDescent="0.3">
      <c r="A29" s="40" t="s">
        <v>30</v>
      </c>
      <c r="B29" s="41">
        <v>30</v>
      </c>
      <c r="C29" s="42">
        <v>101</v>
      </c>
      <c r="D29" s="43">
        <v>38</v>
      </c>
      <c r="E29" s="44">
        <v>30</v>
      </c>
      <c r="F29" s="41">
        <v>79</v>
      </c>
      <c r="G29" s="42">
        <v>34</v>
      </c>
      <c r="H29" s="45">
        <v>30</v>
      </c>
      <c r="I29" s="41">
        <v>118</v>
      </c>
      <c r="J29" s="41">
        <v>33</v>
      </c>
      <c r="K29" s="45">
        <v>30</v>
      </c>
      <c r="L29" s="41">
        <v>207</v>
      </c>
      <c r="M29" s="41">
        <v>38</v>
      </c>
      <c r="N29" s="126"/>
    </row>
    <row r="30" spans="1:16" ht="21" customHeight="1" x14ac:dyDescent="0.3">
      <c r="A30" s="40" t="s">
        <v>20</v>
      </c>
      <c r="B30" s="46"/>
      <c r="C30" s="47"/>
      <c r="D30" s="48"/>
      <c r="E30" s="44">
        <v>30</v>
      </c>
      <c r="F30" s="41">
        <v>71</v>
      </c>
      <c r="G30" s="42">
        <v>40</v>
      </c>
      <c r="H30" s="45">
        <v>30</v>
      </c>
      <c r="I30" s="41">
        <v>62</v>
      </c>
      <c r="J30" s="41">
        <v>38</v>
      </c>
      <c r="K30" s="45">
        <v>30</v>
      </c>
      <c r="L30" s="41">
        <v>164</v>
      </c>
      <c r="M30" s="41">
        <v>68</v>
      </c>
      <c r="N30" s="125"/>
    </row>
    <row r="31" spans="1:16" ht="21" customHeight="1" x14ac:dyDescent="0.3">
      <c r="A31" s="40" t="s">
        <v>31</v>
      </c>
      <c r="B31" s="46"/>
      <c r="C31" s="47"/>
      <c r="D31" s="48"/>
      <c r="E31" s="49"/>
      <c r="F31" s="46"/>
      <c r="G31" s="47"/>
      <c r="H31" s="45">
        <v>30</v>
      </c>
      <c r="I31" s="41">
        <v>138</v>
      </c>
      <c r="J31" s="41">
        <v>38</v>
      </c>
      <c r="K31" s="45">
        <v>30</v>
      </c>
      <c r="L31" s="41">
        <v>181</v>
      </c>
      <c r="M31" s="41">
        <v>39</v>
      </c>
      <c r="N31" s="125"/>
      <c r="P31" s="129"/>
    </row>
    <row r="32" spans="1:16" ht="21" customHeight="1" x14ac:dyDescent="0.3">
      <c r="A32" s="40" t="s">
        <v>32</v>
      </c>
      <c r="B32" s="41">
        <v>30</v>
      </c>
      <c r="C32" s="42">
        <v>87</v>
      </c>
      <c r="D32" s="43">
        <v>67</v>
      </c>
      <c r="E32" s="44">
        <v>30</v>
      </c>
      <c r="F32" s="41">
        <v>80</v>
      </c>
      <c r="G32" s="42">
        <v>40</v>
      </c>
      <c r="H32" s="45">
        <v>30</v>
      </c>
      <c r="I32" s="41">
        <v>56</v>
      </c>
      <c r="J32" s="41">
        <v>38</v>
      </c>
      <c r="K32" s="45">
        <v>30</v>
      </c>
      <c r="L32" s="41">
        <v>76</v>
      </c>
      <c r="M32" s="41">
        <v>35</v>
      </c>
      <c r="N32" s="127"/>
    </row>
    <row r="33" spans="1:14" ht="21" customHeight="1" x14ac:dyDescent="0.3">
      <c r="A33" s="34" t="s">
        <v>33</v>
      </c>
      <c r="B33" s="35">
        <f t="shared" ref="B33:J33" si="18">SUM(B34:B37)</f>
        <v>120</v>
      </c>
      <c r="C33" s="35">
        <f t="shared" si="18"/>
        <v>540</v>
      </c>
      <c r="D33" s="36">
        <f t="shared" si="18"/>
        <v>183</v>
      </c>
      <c r="E33" s="37">
        <f t="shared" si="18"/>
        <v>90</v>
      </c>
      <c r="F33" s="35">
        <f t="shared" si="18"/>
        <v>341</v>
      </c>
      <c r="G33" s="38">
        <f t="shared" si="18"/>
        <v>152</v>
      </c>
      <c r="H33" s="39">
        <f t="shared" si="18"/>
        <v>60</v>
      </c>
      <c r="I33" s="35">
        <f t="shared" si="18"/>
        <v>188</v>
      </c>
      <c r="J33" s="35">
        <f t="shared" si="18"/>
        <v>76</v>
      </c>
      <c r="K33" s="39">
        <f t="shared" ref="K33:M33" si="19">SUM(K34:K37)</f>
        <v>90</v>
      </c>
      <c r="L33" s="35">
        <f t="shared" si="19"/>
        <v>569</v>
      </c>
      <c r="M33" s="38">
        <f t="shared" si="19"/>
        <v>147</v>
      </c>
      <c r="N33" s="120"/>
    </row>
    <row r="34" spans="1:14" ht="21" customHeight="1" x14ac:dyDescent="0.3">
      <c r="A34" s="40" t="s">
        <v>34</v>
      </c>
      <c r="B34" s="41">
        <v>30</v>
      </c>
      <c r="C34" s="42">
        <v>242</v>
      </c>
      <c r="D34" s="43">
        <v>65</v>
      </c>
      <c r="E34" s="44">
        <v>30</v>
      </c>
      <c r="F34" s="41">
        <v>175</v>
      </c>
      <c r="G34" s="42">
        <v>73</v>
      </c>
      <c r="H34" s="45">
        <v>30</v>
      </c>
      <c r="I34" s="41">
        <v>76</v>
      </c>
      <c r="J34" s="41">
        <v>34</v>
      </c>
      <c r="K34" s="45">
        <v>30</v>
      </c>
      <c r="L34" s="41">
        <v>231</v>
      </c>
      <c r="M34" s="42">
        <v>70</v>
      </c>
      <c r="N34" s="120"/>
    </row>
    <row r="35" spans="1:14" ht="21" customHeight="1" x14ac:dyDescent="0.3">
      <c r="A35" s="40" t="s">
        <v>35</v>
      </c>
      <c r="B35" s="41">
        <v>30</v>
      </c>
      <c r="C35" s="42">
        <v>77</v>
      </c>
      <c r="D35" s="43">
        <v>35</v>
      </c>
      <c r="E35" s="44">
        <v>30</v>
      </c>
      <c r="F35" s="41">
        <v>66</v>
      </c>
      <c r="G35" s="42">
        <v>35</v>
      </c>
      <c r="H35" s="50"/>
      <c r="I35" s="46"/>
      <c r="J35" s="46"/>
      <c r="K35" s="50"/>
      <c r="L35" s="46"/>
      <c r="M35" s="46"/>
      <c r="N35" s="125"/>
    </row>
    <row r="36" spans="1:14" ht="21" customHeight="1" x14ac:dyDescent="0.3">
      <c r="A36" s="40" t="s">
        <v>36</v>
      </c>
      <c r="B36" s="41">
        <v>30</v>
      </c>
      <c r="C36" s="42">
        <v>133</v>
      </c>
      <c r="D36" s="43">
        <v>40</v>
      </c>
      <c r="E36" s="44">
        <v>30</v>
      </c>
      <c r="F36" s="41">
        <v>100</v>
      </c>
      <c r="G36" s="42">
        <v>44</v>
      </c>
      <c r="H36" s="45">
        <v>30</v>
      </c>
      <c r="I36" s="41">
        <v>112</v>
      </c>
      <c r="J36" s="41">
        <v>42</v>
      </c>
      <c r="K36" s="45">
        <v>30</v>
      </c>
      <c r="L36" s="41">
        <v>176</v>
      </c>
      <c r="M36" s="41">
        <v>43</v>
      </c>
      <c r="N36" s="128"/>
    </row>
    <row r="37" spans="1:14" ht="21" customHeight="1" x14ac:dyDescent="0.3">
      <c r="A37" s="40" t="s">
        <v>37</v>
      </c>
      <c r="B37" s="41">
        <v>30</v>
      </c>
      <c r="C37" s="42">
        <v>88</v>
      </c>
      <c r="D37" s="43">
        <v>43</v>
      </c>
      <c r="E37" s="49"/>
      <c r="F37" s="46"/>
      <c r="G37" s="47"/>
      <c r="H37" s="50"/>
      <c r="I37" s="46"/>
      <c r="J37" s="46"/>
      <c r="K37" s="74">
        <v>30</v>
      </c>
      <c r="L37" s="75">
        <v>162</v>
      </c>
      <c r="M37" s="75">
        <v>34</v>
      </c>
      <c r="N37" s="126"/>
    </row>
    <row r="38" spans="1:14" ht="21" customHeight="1" x14ac:dyDescent="0.3">
      <c r="A38" s="28" t="s">
        <v>10</v>
      </c>
      <c r="B38" s="54">
        <f t="shared" ref="B38:J38" si="20">SUM(B39:B40)</f>
        <v>10</v>
      </c>
      <c r="C38" s="54">
        <f t="shared" si="20"/>
        <v>9</v>
      </c>
      <c r="D38" s="55">
        <f t="shared" si="20"/>
        <v>6</v>
      </c>
      <c r="E38" s="56">
        <f t="shared" si="20"/>
        <v>10</v>
      </c>
      <c r="F38" s="54">
        <f t="shared" si="20"/>
        <v>32</v>
      </c>
      <c r="G38" s="57">
        <f t="shared" si="20"/>
        <v>27</v>
      </c>
      <c r="H38" s="58">
        <f t="shared" si="20"/>
        <v>10</v>
      </c>
      <c r="I38" s="54">
        <f t="shared" si="20"/>
        <v>21</v>
      </c>
      <c r="J38" s="54">
        <f t="shared" si="20"/>
        <v>15</v>
      </c>
      <c r="K38" s="58">
        <f t="shared" ref="K38:M38" si="21">SUM(K39:K40)</f>
        <v>10</v>
      </c>
      <c r="L38" s="54">
        <f t="shared" si="21"/>
        <v>12</v>
      </c>
      <c r="M38" s="57">
        <f t="shared" si="21"/>
        <v>8</v>
      </c>
      <c r="N38" s="120"/>
    </row>
    <row r="39" spans="1:14" ht="21" customHeight="1" x14ac:dyDescent="0.3">
      <c r="A39" s="40" t="s">
        <v>38</v>
      </c>
      <c r="B39" s="41">
        <v>5</v>
      </c>
      <c r="C39" s="42">
        <v>2</v>
      </c>
      <c r="D39" s="43">
        <v>1</v>
      </c>
      <c r="E39" s="44">
        <v>5</v>
      </c>
      <c r="F39" s="41">
        <v>1</v>
      </c>
      <c r="G39" s="42">
        <v>1</v>
      </c>
      <c r="H39" s="45">
        <v>5</v>
      </c>
      <c r="I39" s="41">
        <v>0</v>
      </c>
      <c r="J39" s="41">
        <v>0</v>
      </c>
      <c r="K39" s="45">
        <v>5</v>
      </c>
      <c r="L39" s="41">
        <v>0</v>
      </c>
      <c r="M39" s="41">
        <v>0</v>
      </c>
      <c r="N39" s="128"/>
    </row>
    <row r="40" spans="1:14" ht="21" customHeight="1" x14ac:dyDescent="0.3">
      <c r="A40" s="40" t="s">
        <v>39</v>
      </c>
      <c r="B40" s="41">
        <v>5</v>
      </c>
      <c r="C40" s="42">
        <v>7</v>
      </c>
      <c r="D40" s="43">
        <v>5</v>
      </c>
      <c r="E40" s="44">
        <v>5</v>
      </c>
      <c r="F40" s="41">
        <v>31</v>
      </c>
      <c r="G40" s="42">
        <v>26</v>
      </c>
      <c r="H40" s="45">
        <v>5</v>
      </c>
      <c r="I40" s="41">
        <v>21</v>
      </c>
      <c r="J40" s="41">
        <v>15</v>
      </c>
      <c r="K40" s="45">
        <v>5</v>
      </c>
      <c r="L40" s="41">
        <v>12</v>
      </c>
      <c r="M40" s="42">
        <v>8</v>
      </c>
      <c r="N40" s="120"/>
    </row>
    <row r="41" spans="1:14" ht="21" customHeight="1" x14ac:dyDescent="0.3">
      <c r="A41" s="59" t="s">
        <v>40</v>
      </c>
      <c r="B41" s="24">
        <f t="shared" ref="B41:J41" si="22">B42+B73</f>
        <v>910</v>
      </c>
      <c r="C41" s="24">
        <f t="shared" si="22"/>
        <v>3014</v>
      </c>
      <c r="D41" s="25">
        <f t="shared" si="22"/>
        <v>1479</v>
      </c>
      <c r="E41" s="26">
        <f t="shared" si="22"/>
        <v>825</v>
      </c>
      <c r="F41" s="24">
        <f t="shared" si="22"/>
        <v>3411</v>
      </c>
      <c r="G41" s="27">
        <f t="shared" si="22"/>
        <v>1653</v>
      </c>
      <c r="H41" s="60">
        <f t="shared" si="22"/>
        <v>1080</v>
      </c>
      <c r="I41" s="24">
        <f t="shared" si="22"/>
        <v>2900</v>
      </c>
      <c r="J41" s="24">
        <f t="shared" si="22"/>
        <v>1492</v>
      </c>
      <c r="K41" s="60">
        <f t="shared" ref="K41:M41" si="23">K42+K73</f>
        <v>1020</v>
      </c>
      <c r="L41" s="24">
        <f t="shared" si="23"/>
        <v>5294</v>
      </c>
      <c r="M41" s="24">
        <f t="shared" si="23"/>
        <v>1918</v>
      </c>
    </row>
    <row r="42" spans="1:14" ht="21" customHeight="1" x14ac:dyDescent="0.3">
      <c r="A42" s="28" t="s">
        <v>9</v>
      </c>
      <c r="B42" s="54">
        <f t="shared" ref="B42:J42" si="24">B43+B54</f>
        <v>885</v>
      </c>
      <c r="C42" s="54">
        <f t="shared" si="24"/>
        <v>3003</v>
      </c>
      <c r="D42" s="55">
        <f t="shared" si="24"/>
        <v>1468</v>
      </c>
      <c r="E42" s="56">
        <f t="shared" si="24"/>
        <v>815</v>
      </c>
      <c r="F42" s="54">
        <f t="shared" si="24"/>
        <v>3401</v>
      </c>
      <c r="G42" s="57">
        <f t="shared" si="24"/>
        <v>1643</v>
      </c>
      <c r="H42" s="58">
        <f t="shared" si="24"/>
        <v>1070</v>
      </c>
      <c r="I42" s="54">
        <f t="shared" si="24"/>
        <v>2895</v>
      </c>
      <c r="J42" s="54">
        <f t="shared" si="24"/>
        <v>1488</v>
      </c>
      <c r="K42" s="58">
        <f t="shared" ref="K42:M42" si="25">K43+K54</f>
        <v>1020</v>
      </c>
      <c r="L42" s="54">
        <f t="shared" si="25"/>
        <v>5294</v>
      </c>
      <c r="M42" s="54">
        <f t="shared" si="25"/>
        <v>1918</v>
      </c>
    </row>
    <row r="43" spans="1:14" ht="21" customHeight="1" x14ac:dyDescent="0.3">
      <c r="A43" s="34" t="s">
        <v>12</v>
      </c>
      <c r="B43" s="35">
        <f t="shared" ref="B43:J43" si="26">SUM(B44:B53)</f>
        <v>360</v>
      </c>
      <c r="C43" s="35">
        <f t="shared" si="26"/>
        <v>962</v>
      </c>
      <c r="D43" s="36">
        <f t="shared" si="26"/>
        <v>409</v>
      </c>
      <c r="E43" s="37">
        <f t="shared" si="26"/>
        <v>300</v>
      </c>
      <c r="F43" s="35">
        <f t="shared" si="26"/>
        <v>1200</v>
      </c>
      <c r="G43" s="38">
        <f t="shared" si="26"/>
        <v>441</v>
      </c>
      <c r="H43" s="39">
        <f t="shared" si="26"/>
        <v>290</v>
      </c>
      <c r="I43" s="35">
        <f t="shared" si="26"/>
        <v>918</v>
      </c>
      <c r="J43" s="35">
        <f t="shared" si="26"/>
        <v>394</v>
      </c>
      <c r="K43" s="39">
        <f t="shared" ref="K43:M43" si="27">SUM(K44:K53)</f>
        <v>280</v>
      </c>
      <c r="L43" s="35">
        <f t="shared" si="27"/>
        <v>2628</v>
      </c>
      <c r="M43" s="35">
        <f t="shared" si="27"/>
        <v>693</v>
      </c>
    </row>
    <row r="44" spans="1:14" ht="21" customHeight="1" x14ac:dyDescent="0.3">
      <c r="A44" s="40" t="s">
        <v>41</v>
      </c>
      <c r="B44" s="41">
        <v>70</v>
      </c>
      <c r="C44" s="42">
        <v>166</v>
      </c>
      <c r="D44" s="43">
        <v>84</v>
      </c>
      <c r="E44" s="44">
        <v>40</v>
      </c>
      <c r="F44" s="41">
        <v>235</v>
      </c>
      <c r="G44" s="42">
        <v>102</v>
      </c>
      <c r="H44" s="45">
        <v>40</v>
      </c>
      <c r="I44" s="41">
        <v>240</v>
      </c>
      <c r="J44" s="41">
        <v>128</v>
      </c>
      <c r="K44" s="45">
        <v>40</v>
      </c>
      <c r="L44" s="41">
        <v>562</v>
      </c>
      <c r="M44" s="41">
        <v>208</v>
      </c>
    </row>
    <row r="45" spans="1:14" ht="21" customHeight="1" x14ac:dyDescent="0.3">
      <c r="A45" s="40" t="s">
        <v>42</v>
      </c>
      <c r="B45" s="41">
        <v>70</v>
      </c>
      <c r="C45" s="42">
        <v>232</v>
      </c>
      <c r="D45" s="43">
        <v>82</v>
      </c>
      <c r="E45" s="44">
        <v>70</v>
      </c>
      <c r="F45" s="41">
        <v>235</v>
      </c>
      <c r="G45" s="42">
        <v>86</v>
      </c>
      <c r="H45" s="45">
        <v>50</v>
      </c>
      <c r="I45" s="41">
        <v>157</v>
      </c>
      <c r="J45" s="41">
        <v>64</v>
      </c>
      <c r="K45" s="45">
        <v>40</v>
      </c>
      <c r="L45" s="41">
        <v>453</v>
      </c>
      <c r="M45" s="41">
        <v>123</v>
      </c>
    </row>
    <row r="46" spans="1:14" ht="21" customHeight="1" x14ac:dyDescent="0.3">
      <c r="A46" s="40" t="s">
        <v>43</v>
      </c>
      <c r="B46" s="41">
        <v>40</v>
      </c>
      <c r="C46" s="42">
        <v>183</v>
      </c>
      <c r="D46" s="43">
        <v>76</v>
      </c>
      <c r="E46" s="44">
        <v>40</v>
      </c>
      <c r="F46" s="41">
        <v>209</v>
      </c>
      <c r="G46" s="42">
        <v>63</v>
      </c>
      <c r="H46" s="45">
        <v>40</v>
      </c>
      <c r="I46" s="41">
        <v>125</v>
      </c>
      <c r="J46" s="41">
        <v>43</v>
      </c>
      <c r="K46" s="45">
        <v>40</v>
      </c>
      <c r="L46" s="41">
        <v>473</v>
      </c>
      <c r="M46" s="41">
        <v>71</v>
      </c>
    </row>
    <row r="47" spans="1:14" ht="21" customHeight="1" x14ac:dyDescent="0.3">
      <c r="A47" s="40" t="s">
        <v>44</v>
      </c>
      <c r="B47" s="41">
        <v>40</v>
      </c>
      <c r="C47" s="42">
        <v>161</v>
      </c>
      <c r="D47" s="43">
        <v>63</v>
      </c>
      <c r="E47" s="44">
        <v>40</v>
      </c>
      <c r="F47" s="41">
        <v>206</v>
      </c>
      <c r="G47" s="42">
        <v>64</v>
      </c>
      <c r="H47" s="45">
        <v>40</v>
      </c>
      <c r="I47" s="41">
        <v>170</v>
      </c>
      <c r="J47" s="41">
        <v>52</v>
      </c>
      <c r="K47" s="45">
        <v>40</v>
      </c>
      <c r="L47" s="41">
        <v>280</v>
      </c>
      <c r="M47" s="41">
        <v>88</v>
      </c>
    </row>
    <row r="48" spans="1:14" ht="21" customHeight="1" x14ac:dyDescent="0.3">
      <c r="A48" s="40" t="s">
        <v>45</v>
      </c>
      <c r="B48" s="41">
        <v>40</v>
      </c>
      <c r="C48" s="42">
        <v>79</v>
      </c>
      <c r="D48" s="43">
        <v>49</v>
      </c>
      <c r="E48" s="49"/>
      <c r="F48" s="46"/>
      <c r="G48" s="47"/>
      <c r="H48" s="50"/>
      <c r="I48" s="46"/>
      <c r="J48" s="46"/>
      <c r="K48" s="50"/>
      <c r="L48" s="46"/>
      <c r="M48" s="46"/>
    </row>
    <row r="49" spans="1:13" ht="21" customHeight="1" x14ac:dyDescent="0.3">
      <c r="A49" s="40" t="s">
        <v>46</v>
      </c>
      <c r="B49" s="46"/>
      <c r="C49" s="47"/>
      <c r="D49" s="48"/>
      <c r="E49" s="44">
        <v>40</v>
      </c>
      <c r="F49" s="41">
        <v>109</v>
      </c>
      <c r="G49" s="42">
        <v>43</v>
      </c>
      <c r="H49" s="45">
        <v>40</v>
      </c>
      <c r="I49" s="41">
        <v>61</v>
      </c>
      <c r="J49" s="41">
        <v>27</v>
      </c>
      <c r="K49" s="45">
        <v>40</v>
      </c>
      <c r="L49" s="41">
        <v>270</v>
      </c>
      <c r="M49" s="41">
        <v>63</v>
      </c>
    </row>
    <row r="50" spans="1:13" ht="21" customHeight="1" x14ac:dyDescent="0.3">
      <c r="A50" s="40" t="s">
        <v>47</v>
      </c>
      <c r="B50" s="46"/>
      <c r="C50" s="47"/>
      <c r="D50" s="48"/>
      <c r="E50" s="49"/>
      <c r="F50" s="46"/>
      <c r="G50" s="47"/>
      <c r="H50" s="45">
        <v>40</v>
      </c>
      <c r="I50" s="41">
        <v>52</v>
      </c>
      <c r="J50" s="41">
        <v>20</v>
      </c>
      <c r="K50" s="45">
        <v>40</v>
      </c>
      <c r="L50" s="41">
        <v>220</v>
      </c>
      <c r="M50" s="41">
        <v>41</v>
      </c>
    </row>
    <row r="51" spans="1:13" ht="21" customHeight="1" x14ac:dyDescent="0.3">
      <c r="A51" s="40" t="s">
        <v>48</v>
      </c>
      <c r="B51" s="41">
        <v>70</v>
      </c>
      <c r="C51" s="42">
        <v>90</v>
      </c>
      <c r="D51" s="43">
        <v>43</v>
      </c>
      <c r="E51" s="61"/>
      <c r="F51" s="62"/>
      <c r="G51" s="63"/>
      <c r="H51" s="64"/>
      <c r="I51" s="46"/>
      <c r="J51" s="46"/>
      <c r="K51" s="64"/>
      <c r="L51" s="46"/>
      <c r="M51" s="46"/>
    </row>
    <row r="52" spans="1:13" ht="21" customHeight="1" x14ac:dyDescent="0.3">
      <c r="A52" s="40" t="s">
        <v>49</v>
      </c>
      <c r="B52" s="46"/>
      <c r="C52" s="47"/>
      <c r="D52" s="48"/>
      <c r="E52" s="44">
        <v>40</v>
      </c>
      <c r="F52" s="41">
        <v>119</v>
      </c>
      <c r="G52" s="42">
        <v>55</v>
      </c>
      <c r="H52" s="45">
        <v>40</v>
      </c>
      <c r="I52" s="41">
        <v>113</v>
      </c>
      <c r="J52" s="41">
        <v>60</v>
      </c>
      <c r="K52" s="45">
        <v>40</v>
      </c>
      <c r="L52" s="41">
        <v>370</v>
      </c>
      <c r="M52" s="41">
        <v>99</v>
      </c>
    </row>
    <row r="53" spans="1:13" ht="21" customHeight="1" x14ac:dyDescent="0.3">
      <c r="A53" s="40" t="s">
        <v>50</v>
      </c>
      <c r="B53" s="41">
        <v>30</v>
      </c>
      <c r="C53" s="42">
        <v>51</v>
      </c>
      <c r="D53" s="43">
        <v>12</v>
      </c>
      <c r="E53" s="44">
        <v>30</v>
      </c>
      <c r="F53" s="41">
        <v>87</v>
      </c>
      <c r="G53" s="42">
        <v>28</v>
      </c>
      <c r="H53" s="65"/>
      <c r="I53" s="66"/>
      <c r="J53" s="66"/>
      <c r="K53" s="52"/>
      <c r="L53" s="53"/>
      <c r="M53" s="53"/>
    </row>
    <row r="54" spans="1:13" ht="21" customHeight="1" x14ac:dyDescent="0.3">
      <c r="A54" s="34" t="s">
        <v>26</v>
      </c>
      <c r="B54" s="35">
        <f t="shared" ref="B54:J54" si="28">SUM(B55:B72)</f>
        <v>525</v>
      </c>
      <c r="C54" s="35">
        <f t="shared" si="28"/>
        <v>2041</v>
      </c>
      <c r="D54" s="36">
        <f t="shared" si="28"/>
        <v>1059</v>
      </c>
      <c r="E54" s="37">
        <f t="shared" si="28"/>
        <v>515</v>
      </c>
      <c r="F54" s="35">
        <f t="shared" si="28"/>
        <v>2201</v>
      </c>
      <c r="G54" s="38">
        <f t="shared" si="28"/>
        <v>1202</v>
      </c>
      <c r="H54" s="39">
        <f t="shared" si="28"/>
        <v>780</v>
      </c>
      <c r="I54" s="35">
        <f>SUM(I55:I72)</f>
        <v>1977</v>
      </c>
      <c r="J54" s="35">
        <f t="shared" si="28"/>
        <v>1094</v>
      </c>
      <c r="K54" s="39">
        <f t="shared" ref="K54" si="29">SUM(K55:K72)</f>
        <v>740</v>
      </c>
      <c r="L54" s="35">
        <f>SUM(L55:L72)</f>
        <v>2666</v>
      </c>
      <c r="M54" s="35">
        <f t="shared" ref="M54" si="30">SUM(M55:M72)</f>
        <v>1225</v>
      </c>
    </row>
    <row r="55" spans="1:13" ht="21" customHeight="1" x14ac:dyDescent="0.3">
      <c r="A55" s="40" t="s">
        <v>51</v>
      </c>
      <c r="B55" s="41">
        <v>35</v>
      </c>
      <c r="C55" s="42">
        <v>328</v>
      </c>
      <c r="D55" s="43">
        <v>161</v>
      </c>
      <c r="E55" s="49"/>
      <c r="F55" s="46"/>
      <c r="G55" s="47"/>
      <c r="H55" s="50"/>
      <c r="I55" s="46"/>
      <c r="J55" s="46"/>
      <c r="K55" s="50"/>
      <c r="L55" s="46"/>
      <c r="M55" s="46"/>
    </row>
    <row r="56" spans="1:13" ht="21" customHeight="1" x14ac:dyDescent="0.3">
      <c r="A56" s="40" t="s">
        <v>52</v>
      </c>
      <c r="B56" s="41">
        <v>35</v>
      </c>
      <c r="C56" s="42">
        <v>114</v>
      </c>
      <c r="D56" s="43">
        <v>73</v>
      </c>
      <c r="E56" s="49"/>
      <c r="F56" s="46"/>
      <c r="G56" s="47"/>
      <c r="H56" s="50"/>
      <c r="I56" s="46"/>
      <c r="J56" s="46"/>
      <c r="K56" s="50"/>
      <c r="L56" s="46"/>
      <c r="M56" s="46"/>
    </row>
    <row r="57" spans="1:13" ht="21" customHeight="1" x14ac:dyDescent="0.3">
      <c r="A57" s="40" t="s">
        <v>49</v>
      </c>
      <c r="B57" s="46"/>
      <c r="C57" s="47"/>
      <c r="D57" s="48"/>
      <c r="E57" s="44">
        <v>35</v>
      </c>
      <c r="F57" s="41">
        <v>326</v>
      </c>
      <c r="G57" s="42">
        <v>175</v>
      </c>
      <c r="H57" s="45">
        <v>120</v>
      </c>
      <c r="I57" s="41">
        <v>244</v>
      </c>
      <c r="J57" s="41">
        <v>178</v>
      </c>
      <c r="K57" s="45">
        <v>120</v>
      </c>
      <c r="L57" s="41">
        <v>345</v>
      </c>
      <c r="M57" s="41">
        <v>212</v>
      </c>
    </row>
    <row r="58" spans="1:13" ht="21" customHeight="1" x14ac:dyDescent="0.3">
      <c r="A58" s="40" t="s">
        <v>53</v>
      </c>
      <c r="B58" s="46"/>
      <c r="C58" s="47"/>
      <c r="D58" s="48"/>
      <c r="E58" s="44">
        <v>35</v>
      </c>
      <c r="F58" s="41">
        <v>104</v>
      </c>
      <c r="G58" s="42">
        <v>68</v>
      </c>
      <c r="H58" s="45">
        <v>40</v>
      </c>
      <c r="I58" s="41">
        <v>62</v>
      </c>
      <c r="J58" s="41">
        <v>32</v>
      </c>
      <c r="K58" s="45">
        <v>40</v>
      </c>
      <c r="L58" s="41">
        <v>105</v>
      </c>
      <c r="M58" s="41">
        <v>39</v>
      </c>
    </row>
    <row r="59" spans="1:13" ht="21" customHeight="1" x14ac:dyDescent="0.3">
      <c r="A59" s="40" t="s">
        <v>41</v>
      </c>
      <c r="B59" s="41">
        <v>35</v>
      </c>
      <c r="C59" s="42">
        <v>154</v>
      </c>
      <c r="D59" s="43">
        <v>123</v>
      </c>
      <c r="E59" s="44">
        <v>35</v>
      </c>
      <c r="F59" s="41">
        <v>198</v>
      </c>
      <c r="G59" s="42">
        <v>164</v>
      </c>
      <c r="H59" s="45">
        <v>120</v>
      </c>
      <c r="I59" s="41">
        <v>224</v>
      </c>
      <c r="J59" s="41">
        <v>177</v>
      </c>
      <c r="K59" s="45">
        <v>120</v>
      </c>
      <c r="L59" s="41">
        <v>277</v>
      </c>
      <c r="M59" s="41">
        <v>174</v>
      </c>
    </row>
    <row r="60" spans="1:13" ht="21" customHeight="1" x14ac:dyDescent="0.3">
      <c r="A60" s="40" t="s">
        <v>54</v>
      </c>
      <c r="B60" s="41">
        <v>35</v>
      </c>
      <c r="C60" s="42">
        <v>111</v>
      </c>
      <c r="D60" s="43">
        <v>71</v>
      </c>
      <c r="E60" s="44">
        <v>35</v>
      </c>
      <c r="F60" s="41">
        <v>93</v>
      </c>
      <c r="G60" s="42">
        <v>56</v>
      </c>
      <c r="H60" s="45">
        <v>40</v>
      </c>
      <c r="I60" s="41">
        <v>70</v>
      </c>
      <c r="J60" s="41">
        <v>37</v>
      </c>
      <c r="K60" s="45">
        <v>30</v>
      </c>
      <c r="L60" s="41">
        <v>87</v>
      </c>
      <c r="M60" s="41">
        <v>44</v>
      </c>
    </row>
    <row r="61" spans="1:13" ht="21" customHeight="1" x14ac:dyDescent="0.3">
      <c r="A61" s="40" t="s">
        <v>42</v>
      </c>
      <c r="B61" s="41">
        <v>35</v>
      </c>
      <c r="C61" s="42">
        <v>436</v>
      </c>
      <c r="D61" s="43">
        <v>107</v>
      </c>
      <c r="E61" s="44">
        <v>35</v>
      </c>
      <c r="F61" s="41">
        <v>489</v>
      </c>
      <c r="G61" s="42">
        <v>163</v>
      </c>
      <c r="H61" s="45">
        <v>120</v>
      </c>
      <c r="I61" s="41">
        <v>455</v>
      </c>
      <c r="J61" s="41">
        <v>153</v>
      </c>
      <c r="K61" s="45">
        <v>120</v>
      </c>
      <c r="L61" s="41">
        <v>427</v>
      </c>
      <c r="M61" s="41">
        <v>200</v>
      </c>
    </row>
    <row r="62" spans="1:13" ht="21" customHeight="1" x14ac:dyDescent="0.3">
      <c r="A62" s="40" t="s">
        <v>55</v>
      </c>
      <c r="B62" s="41">
        <v>35</v>
      </c>
      <c r="C62" s="42">
        <v>205</v>
      </c>
      <c r="D62" s="43">
        <v>122</v>
      </c>
      <c r="E62" s="44">
        <v>35</v>
      </c>
      <c r="F62" s="41">
        <v>138</v>
      </c>
      <c r="G62" s="42">
        <v>99</v>
      </c>
      <c r="H62" s="45">
        <v>60</v>
      </c>
      <c r="I62" s="41">
        <v>90</v>
      </c>
      <c r="J62" s="41">
        <v>58</v>
      </c>
      <c r="K62" s="45">
        <v>30</v>
      </c>
      <c r="L62" s="41">
        <v>264</v>
      </c>
      <c r="M62" s="41">
        <v>88</v>
      </c>
    </row>
    <row r="63" spans="1:13" ht="21" customHeight="1" x14ac:dyDescent="0.3">
      <c r="A63" s="40" t="s">
        <v>56</v>
      </c>
      <c r="B63" s="41">
        <v>40</v>
      </c>
      <c r="C63" s="42">
        <v>125</v>
      </c>
      <c r="D63" s="43">
        <v>53</v>
      </c>
      <c r="E63" s="44">
        <v>40</v>
      </c>
      <c r="F63" s="41">
        <v>296</v>
      </c>
      <c r="G63" s="42">
        <v>121</v>
      </c>
      <c r="H63" s="45">
        <v>40</v>
      </c>
      <c r="I63" s="41">
        <v>262</v>
      </c>
      <c r="J63" s="41">
        <v>128</v>
      </c>
      <c r="K63" s="45">
        <v>40</v>
      </c>
      <c r="L63" s="41">
        <v>350</v>
      </c>
      <c r="M63" s="41">
        <v>121</v>
      </c>
    </row>
    <row r="64" spans="1:13" ht="21" customHeight="1" x14ac:dyDescent="0.3">
      <c r="A64" s="40" t="s">
        <v>57</v>
      </c>
      <c r="B64" s="41">
        <v>40</v>
      </c>
      <c r="C64" s="42">
        <v>89</v>
      </c>
      <c r="D64" s="43">
        <v>48</v>
      </c>
      <c r="E64" s="44">
        <v>30</v>
      </c>
      <c r="F64" s="41">
        <v>76</v>
      </c>
      <c r="G64" s="42">
        <v>34</v>
      </c>
      <c r="H64" s="45">
        <v>30</v>
      </c>
      <c r="I64" s="41">
        <v>106</v>
      </c>
      <c r="J64" s="41">
        <v>43</v>
      </c>
      <c r="K64" s="45">
        <v>30</v>
      </c>
      <c r="L64" s="41">
        <v>124</v>
      </c>
      <c r="M64" s="41">
        <v>47</v>
      </c>
    </row>
    <row r="65" spans="1:13" ht="21" customHeight="1" x14ac:dyDescent="0.3">
      <c r="A65" s="40" t="s">
        <v>58</v>
      </c>
      <c r="B65" s="41">
        <v>40</v>
      </c>
      <c r="C65" s="42">
        <v>104</v>
      </c>
      <c r="D65" s="43">
        <v>71</v>
      </c>
      <c r="E65" s="49"/>
      <c r="F65" s="46"/>
      <c r="G65" s="47"/>
      <c r="H65" s="50"/>
      <c r="I65" s="46"/>
      <c r="J65" s="46"/>
      <c r="K65" s="50"/>
      <c r="L65" s="46"/>
      <c r="M65" s="46"/>
    </row>
    <row r="66" spans="1:13" ht="21" customHeight="1" x14ac:dyDescent="0.3">
      <c r="A66" s="40" t="s">
        <v>59</v>
      </c>
      <c r="B66" s="41">
        <v>35</v>
      </c>
      <c r="C66" s="42">
        <v>51</v>
      </c>
      <c r="D66" s="43">
        <v>27</v>
      </c>
      <c r="E66" s="49"/>
      <c r="F66" s="46"/>
      <c r="G66" s="47"/>
      <c r="H66" s="50"/>
      <c r="I66" s="46"/>
      <c r="J66" s="46"/>
      <c r="K66" s="50"/>
      <c r="L66" s="46"/>
      <c r="M66" s="46"/>
    </row>
    <row r="67" spans="1:13" ht="21" customHeight="1" x14ac:dyDescent="0.3">
      <c r="A67" s="40" t="s">
        <v>46</v>
      </c>
      <c r="B67" s="46"/>
      <c r="C67" s="47"/>
      <c r="D67" s="48"/>
      <c r="E67" s="44">
        <v>40</v>
      </c>
      <c r="F67" s="41">
        <v>81</v>
      </c>
      <c r="G67" s="42">
        <v>63</v>
      </c>
      <c r="H67" s="45">
        <v>40</v>
      </c>
      <c r="I67" s="41">
        <v>98</v>
      </c>
      <c r="J67" s="41">
        <v>65</v>
      </c>
      <c r="K67" s="45">
        <v>40</v>
      </c>
      <c r="L67" s="41">
        <v>119</v>
      </c>
      <c r="M67" s="41">
        <v>70</v>
      </c>
    </row>
    <row r="68" spans="1:13" ht="21" customHeight="1" x14ac:dyDescent="0.3">
      <c r="A68" s="40" t="s">
        <v>60</v>
      </c>
      <c r="B68" s="46"/>
      <c r="C68" s="47"/>
      <c r="D68" s="48"/>
      <c r="E68" s="44">
        <v>35</v>
      </c>
      <c r="F68" s="41">
        <v>25</v>
      </c>
      <c r="G68" s="42">
        <v>15</v>
      </c>
      <c r="H68" s="45">
        <v>30</v>
      </c>
      <c r="I68" s="41">
        <v>16</v>
      </c>
      <c r="J68" s="41">
        <v>15</v>
      </c>
      <c r="K68" s="45">
        <v>30</v>
      </c>
      <c r="L68" s="41">
        <v>104</v>
      </c>
      <c r="M68" s="41">
        <v>19</v>
      </c>
    </row>
    <row r="69" spans="1:13" ht="21" customHeight="1" x14ac:dyDescent="0.3">
      <c r="A69" s="40" t="s">
        <v>61</v>
      </c>
      <c r="B69" s="41">
        <v>40</v>
      </c>
      <c r="C69" s="42">
        <v>105</v>
      </c>
      <c r="D69" s="43">
        <v>61</v>
      </c>
      <c r="E69" s="44">
        <v>40</v>
      </c>
      <c r="F69" s="41">
        <v>136</v>
      </c>
      <c r="G69" s="42">
        <v>69</v>
      </c>
      <c r="H69" s="45">
        <v>40</v>
      </c>
      <c r="I69" s="41">
        <v>131</v>
      </c>
      <c r="J69" s="41">
        <v>70</v>
      </c>
      <c r="K69" s="45">
        <v>40</v>
      </c>
      <c r="L69" s="41">
        <v>94</v>
      </c>
      <c r="M69" s="41">
        <v>45</v>
      </c>
    </row>
    <row r="70" spans="1:13" ht="21" customHeight="1" x14ac:dyDescent="0.3">
      <c r="A70" s="40" t="s">
        <v>62</v>
      </c>
      <c r="B70" s="41">
        <v>40</v>
      </c>
      <c r="C70" s="42">
        <v>73</v>
      </c>
      <c r="D70" s="43">
        <v>51</v>
      </c>
      <c r="E70" s="44">
        <v>40</v>
      </c>
      <c r="F70" s="41">
        <v>35</v>
      </c>
      <c r="G70" s="42">
        <v>22</v>
      </c>
      <c r="H70" s="45">
        <v>30</v>
      </c>
      <c r="I70" s="41">
        <v>46</v>
      </c>
      <c r="J70" s="41">
        <v>24</v>
      </c>
      <c r="K70" s="45">
        <v>30</v>
      </c>
      <c r="L70" s="41">
        <v>99</v>
      </c>
      <c r="M70" s="41">
        <v>21</v>
      </c>
    </row>
    <row r="71" spans="1:13" ht="21" customHeight="1" x14ac:dyDescent="0.3">
      <c r="A71" s="40" t="s">
        <v>63</v>
      </c>
      <c r="B71" s="41">
        <v>40</v>
      </c>
      <c r="C71" s="42">
        <v>78</v>
      </c>
      <c r="D71" s="43">
        <v>50</v>
      </c>
      <c r="E71" s="44">
        <v>40</v>
      </c>
      <c r="F71" s="41">
        <v>149</v>
      </c>
      <c r="G71" s="42">
        <v>113</v>
      </c>
      <c r="H71" s="45">
        <v>40</v>
      </c>
      <c r="I71" s="41">
        <v>134</v>
      </c>
      <c r="J71" s="41">
        <v>93</v>
      </c>
      <c r="K71" s="45">
        <v>40</v>
      </c>
      <c r="L71" s="41">
        <v>154</v>
      </c>
      <c r="M71" s="41">
        <v>108</v>
      </c>
    </row>
    <row r="72" spans="1:13" ht="21" customHeight="1" x14ac:dyDescent="0.3">
      <c r="A72" s="40" t="s">
        <v>64</v>
      </c>
      <c r="B72" s="41">
        <v>40</v>
      </c>
      <c r="C72" s="42">
        <v>68</v>
      </c>
      <c r="D72" s="43">
        <v>41</v>
      </c>
      <c r="E72" s="44">
        <v>40</v>
      </c>
      <c r="F72" s="41">
        <v>55</v>
      </c>
      <c r="G72" s="42">
        <v>40</v>
      </c>
      <c r="H72" s="45">
        <v>30</v>
      </c>
      <c r="I72" s="41">
        <v>39</v>
      </c>
      <c r="J72" s="41">
        <v>21</v>
      </c>
      <c r="K72" s="45">
        <v>30</v>
      </c>
      <c r="L72" s="41">
        <v>117</v>
      </c>
      <c r="M72" s="41">
        <v>37</v>
      </c>
    </row>
    <row r="73" spans="1:13" ht="21" customHeight="1" x14ac:dyDescent="0.3">
      <c r="A73" s="28" t="s">
        <v>10</v>
      </c>
      <c r="B73" s="54">
        <f t="shared" ref="B73:D73" si="31">B74</f>
        <v>25</v>
      </c>
      <c r="C73" s="54">
        <f t="shared" si="31"/>
        <v>11</v>
      </c>
      <c r="D73" s="55">
        <f t="shared" si="31"/>
        <v>11</v>
      </c>
      <c r="E73" s="56">
        <f>E75</f>
        <v>10</v>
      </c>
      <c r="F73" s="56">
        <f t="shared" ref="F73:G73" si="32">F75</f>
        <v>10</v>
      </c>
      <c r="G73" s="67">
        <f t="shared" si="32"/>
        <v>10</v>
      </c>
      <c r="H73" s="58">
        <f>H75</f>
        <v>10</v>
      </c>
      <c r="I73" s="56">
        <f t="shared" ref="I73:J73" si="33">I75</f>
        <v>5</v>
      </c>
      <c r="J73" s="56">
        <f t="shared" si="33"/>
        <v>4</v>
      </c>
      <c r="K73" s="58">
        <f>K75</f>
        <v>0</v>
      </c>
      <c r="L73" s="56">
        <f t="shared" ref="L73:M73" si="34">L75</f>
        <v>0</v>
      </c>
      <c r="M73" s="56">
        <f t="shared" si="34"/>
        <v>0</v>
      </c>
    </row>
    <row r="74" spans="1:13" ht="21" customHeight="1" x14ac:dyDescent="0.3">
      <c r="A74" s="40" t="s">
        <v>65</v>
      </c>
      <c r="B74" s="41">
        <v>25</v>
      </c>
      <c r="C74" s="42">
        <v>11</v>
      </c>
      <c r="D74" s="43">
        <v>11</v>
      </c>
      <c r="E74" s="49"/>
      <c r="F74" s="46"/>
      <c r="G74" s="47"/>
      <c r="H74" s="50"/>
      <c r="I74" s="46"/>
      <c r="J74" s="46"/>
      <c r="K74" s="50"/>
      <c r="L74" s="46"/>
      <c r="M74" s="46"/>
    </row>
    <row r="75" spans="1:13" ht="21" customHeight="1" x14ac:dyDescent="0.3">
      <c r="A75" s="51" t="s">
        <v>66</v>
      </c>
      <c r="B75" s="46"/>
      <c r="C75" s="47"/>
      <c r="D75" s="48"/>
      <c r="E75" s="44">
        <v>10</v>
      </c>
      <c r="F75" s="41">
        <v>10</v>
      </c>
      <c r="G75" s="42">
        <v>10</v>
      </c>
      <c r="H75" s="45">
        <v>10</v>
      </c>
      <c r="I75" s="41">
        <v>5</v>
      </c>
      <c r="J75" s="41">
        <v>4</v>
      </c>
      <c r="K75" s="50"/>
      <c r="L75" s="46"/>
      <c r="M75" s="46"/>
    </row>
    <row r="76" spans="1:13" ht="21" customHeight="1" x14ac:dyDescent="0.3">
      <c r="A76" s="59" t="s">
        <v>67</v>
      </c>
      <c r="B76" s="24">
        <f t="shared" ref="B76:J76" si="35">B77+B87</f>
        <v>435</v>
      </c>
      <c r="C76" s="24">
        <f t="shared" si="35"/>
        <v>1309</v>
      </c>
      <c r="D76" s="25">
        <f t="shared" si="35"/>
        <v>595</v>
      </c>
      <c r="E76" s="26">
        <f t="shared" si="35"/>
        <v>465</v>
      </c>
      <c r="F76" s="24">
        <f t="shared" si="35"/>
        <v>1369</v>
      </c>
      <c r="G76" s="27">
        <f t="shared" si="35"/>
        <v>614</v>
      </c>
      <c r="H76" s="60">
        <f t="shared" si="35"/>
        <v>465</v>
      </c>
      <c r="I76" s="24">
        <f t="shared" si="35"/>
        <v>959</v>
      </c>
      <c r="J76" s="24">
        <f t="shared" si="35"/>
        <v>443</v>
      </c>
      <c r="K76" s="60">
        <f t="shared" ref="K76:M76" si="36">K77+K87</f>
        <v>450</v>
      </c>
      <c r="L76" s="24">
        <f t="shared" si="36"/>
        <v>2260</v>
      </c>
      <c r="M76" s="24">
        <f t="shared" si="36"/>
        <v>546</v>
      </c>
    </row>
    <row r="77" spans="1:13" ht="21" customHeight="1" x14ac:dyDescent="0.3">
      <c r="A77" s="34" t="s">
        <v>12</v>
      </c>
      <c r="B77" s="35">
        <f t="shared" ref="B77:G77" si="37">SUM(B78:B85)</f>
        <v>315</v>
      </c>
      <c r="C77" s="35">
        <f t="shared" si="37"/>
        <v>958</v>
      </c>
      <c r="D77" s="36">
        <f t="shared" si="37"/>
        <v>411</v>
      </c>
      <c r="E77" s="37">
        <f t="shared" si="37"/>
        <v>315</v>
      </c>
      <c r="F77" s="35">
        <f t="shared" si="37"/>
        <v>780</v>
      </c>
      <c r="G77" s="38">
        <f t="shared" si="37"/>
        <v>304</v>
      </c>
      <c r="H77" s="39">
        <f>SUM(H78:H86)</f>
        <v>315</v>
      </c>
      <c r="I77" s="37">
        <f t="shared" ref="I77:J77" si="38">SUM(I78:I86)</f>
        <v>529</v>
      </c>
      <c r="J77" s="37">
        <f t="shared" si="38"/>
        <v>238</v>
      </c>
      <c r="K77" s="39">
        <f>SUM(K78:K86)</f>
        <v>270</v>
      </c>
      <c r="L77" s="37">
        <f t="shared" ref="L77:M77" si="39">SUM(L78:L86)</f>
        <v>1650</v>
      </c>
      <c r="M77" s="37">
        <f t="shared" si="39"/>
        <v>327</v>
      </c>
    </row>
    <row r="78" spans="1:13" ht="21" customHeight="1" x14ac:dyDescent="0.3">
      <c r="A78" s="40" t="s">
        <v>68</v>
      </c>
      <c r="B78" s="41">
        <v>60</v>
      </c>
      <c r="C78" s="42">
        <v>154</v>
      </c>
      <c r="D78" s="43">
        <v>68</v>
      </c>
      <c r="E78" s="44">
        <v>60</v>
      </c>
      <c r="F78" s="41">
        <v>82</v>
      </c>
      <c r="G78" s="42">
        <v>37</v>
      </c>
      <c r="H78" s="45">
        <v>60</v>
      </c>
      <c r="I78" s="41">
        <v>47</v>
      </c>
      <c r="J78" s="41">
        <v>23</v>
      </c>
      <c r="K78" s="50"/>
      <c r="L78" s="46"/>
      <c r="M78" s="46"/>
    </row>
    <row r="79" spans="1:13" ht="21" customHeight="1" x14ac:dyDescent="0.3">
      <c r="A79" s="40" t="s">
        <v>171</v>
      </c>
      <c r="B79" s="46"/>
      <c r="C79" s="47"/>
      <c r="D79" s="48"/>
      <c r="E79" s="49"/>
      <c r="F79" s="46"/>
      <c r="G79" s="47"/>
      <c r="H79" s="50"/>
      <c r="I79" s="46"/>
      <c r="J79" s="46"/>
      <c r="K79" s="45">
        <v>30</v>
      </c>
      <c r="L79" s="41">
        <v>266</v>
      </c>
      <c r="M79" s="41">
        <v>45</v>
      </c>
    </row>
    <row r="80" spans="1:13" ht="21" customHeight="1" x14ac:dyDescent="0.3">
      <c r="A80" s="40" t="s">
        <v>69</v>
      </c>
      <c r="B80" s="41">
        <v>30</v>
      </c>
      <c r="C80" s="42">
        <v>332</v>
      </c>
      <c r="D80" s="43">
        <v>119</v>
      </c>
      <c r="E80" s="44">
        <v>30</v>
      </c>
      <c r="F80" s="41">
        <v>342</v>
      </c>
      <c r="G80" s="42">
        <v>108</v>
      </c>
      <c r="H80" s="45">
        <v>30</v>
      </c>
      <c r="I80" s="41">
        <v>221</v>
      </c>
      <c r="J80" s="41">
        <v>95</v>
      </c>
      <c r="K80" s="45">
        <v>30</v>
      </c>
      <c r="L80" s="41">
        <v>484</v>
      </c>
      <c r="M80" s="41">
        <v>97</v>
      </c>
    </row>
    <row r="81" spans="1:13" ht="21" customHeight="1" x14ac:dyDescent="0.3">
      <c r="A81" s="40" t="s">
        <v>70</v>
      </c>
      <c r="B81" s="41">
        <v>60</v>
      </c>
      <c r="C81" s="42">
        <v>96</v>
      </c>
      <c r="D81" s="43">
        <v>50</v>
      </c>
      <c r="E81" s="68">
        <v>60</v>
      </c>
      <c r="F81" s="41">
        <v>113</v>
      </c>
      <c r="G81" s="69">
        <v>50</v>
      </c>
      <c r="H81" s="70">
        <v>60</v>
      </c>
      <c r="I81" s="41">
        <v>64</v>
      </c>
      <c r="J81" s="71">
        <v>31</v>
      </c>
      <c r="K81" s="70">
        <v>30</v>
      </c>
      <c r="L81" s="41">
        <v>98</v>
      </c>
      <c r="M81" s="71">
        <v>24</v>
      </c>
    </row>
    <row r="82" spans="1:13" ht="21" customHeight="1" x14ac:dyDescent="0.3">
      <c r="A82" s="109" t="s">
        <v>172</v>
      </c>
      <c r="B82" s="46"/>
      <c r="C82" s="47"/>
      <c r="D82" s="48"/>
      <c r="E82" s="103"/>
      <c r="F82" s="46"/>
      <c r="G82" s="104"/>
      <c r="H82" s="100"/>
      <c r="I82" s="46"/>
      <c r="J82" s="101"/>
      <c r="K82" s="70">
        <v>30</v>
      </c>
      <c r="L82" s="41">
        <v>76</v>
      </c>
      <c r="M82" s="71">
        <v>14</v>
      </c>
    </row>
    <row r="83" spans="1:13" ht="21" customHeight="1" x14ac:dyDescent="0.3">
      <c r="A83" s="72" t="s">
        <v>71</v>
      </c>
      <c r="B83" s="41">
        <v>60</v>
      </c>
      <c r="C83" s="42">
        <v>176</v>
      </c>
      <c r="D83" s="43">
        <v>85</v>
      </c>
      <c r="E83" s="44">
        <v>60</v>
      </c>
      <c r="F83" s="41">
        <v>117</v>
      </c>
      <c r="G83" s="42">
        <v>62</v>
      </c>
      <c r="H83" s="45">
        <v>60</v>
      </c>
      <c r="I83" s="41">
        <v>128</v>
      </c>
      <c r="J83" s="41">
        <v>65</v>
      </c>
      <c r="K83" s="45">
        <v>60</v>
      </c>
      <c r="L83" s="41">
        <v>377</v>
      </c>
      <c r="M83" s="41">
        <v>87</v>
      </c>
    </row>
    <row r="84" spans="1:13" ht="21" customHeight="1" x14ac:dyDescent="0.3">
      <c r="A84" s="40" t="s">
        <v>72</v>
      </c>
      <c r="B84" s="41">
        <v>70</v>
      </c>
      <c r="C84" s="42">
        <v>160</v>
      </c>
      <c r="D84" s="43">
        <v>71</v>
      </c>
      <c r="E84" s="44">
        <v>70</v>
      </c>
      <c r="F84" s="41">
        <v>75</v>
      </c>
      <c r="G84" s="42">
        <v>27</v>
      </c>
      <c r="H84" s="45">
        <v>70</v>
      </c>
      <c r="I84" s="41">
        <v>49</v>
      </c>
      <c r="J84" s="41">
        <v>18</v>
      </c>
      <c r="K84" s="45">
        <v>60</v>
      </c>
      <c r="L84" s="41">
        <v>211</v>
      </c>
      <c r="M84" s="41">
        <v>43</v>
      </c>
    </row>
    <row r="85" spans="1:13" ht="21" customHeight="1" x14ac:dyDescent="0.3">
      <c r="A85" s="40" t="s">
        <v>73</v>
      </c>
      <c r="B85" s="41">
        <v>35</v>
      </c>
      <c r="C85" s="42">
        <v>40</v>
      </c>
      <c r="D85" s="43">
        <v>18</v>
      </c>
      <c r="E85" s="44">
        <v>35</v>
      </c>
      <c r="F85" s="41">
        <v>51</v>
      </c>
      <c r="G85" s="42">
        <v>20</v>
      </c>
      <c r="H85" s="50"/>
      <c r="I85" s="46"/>
      <c r="J85" s="46"/>
      <c r="K85" s="50"/>
      <c r="L85" s="46"/>
      <c r="M85" s="46"/>
    </row>
    <row r="86" spans="1:13" ht="21" customHeight="1" x14ac:dyDescent="0.3">
      <c r="A86" s="51" t="s">
        <v>74</v>
      </c>
      <c r="B86" s="46"/>
      <c r="C86" s="47"/>
      <c r="D86" s="48"/>
      <c r="E86" s="49"/>
      <c r="F86" s="46"/>
      <c r="G86" s="47"/>
      <c r="H86" s="45">
        <v>35</v>
      </c>
      <c r="I86" s="41">
        <v>20</v>
      </c>
      <c r="J86" s="41">
        <v>6</v>
      </c>
      <c r="K86" s="45">
        <v>30</v>
      </c>
      <c r="L86" s="41">
        <v>138</v>
      </c>
      <c r="M86" s="41">
        <v>17</v>
      </c>
    </row>
    <row r="87" spans="1:13" ht="21" customHeight="1" x14ac:dyDescent="0.3">
      <c r="A87" s="34" t="s">
        <v>26</v>
      </c>
      <c r="B87" s="35">
        <f t="shared" ref="B87:J87" si="40">SUM(B88:B94)</f>
        <v>120</v>
      </c>
      <c r="C87" s="35">
        <f t="shared" si="40"/>
        <v>351</v>
      </c>
      <c r="D87" s="36">
        <f t="shared" si="40"/>
        <v>184</v>
      </c>
      <c r="E87" s="37">
        <f t="shared" si="40"/>
        <v>150</v>
      </c>
      <c r="F87" s="35">
        <f t="shared" si="40"/>
        <v>589</v>
      </c>
      <c r="G87" s="38">
        <f t="shared" si="40"/>
        <v>310</v>
      </c>
      <c r="H87" s="39">
        <f t="shared" si="40"/>
        <v>150</v>
      </c>
      <c r="I87" s="35">
        <f t="shared" si="40"/>
        <v>430</v>
      </c>
      <c r="J87" s="35">
        <f t="shared" si="40"/>
        <v>205</v>
      </c>
      <c r="K87" s="39">
        <f t="shared" ref="K87:M87" si="41">SUM(K88:K94)</f>
        <v>180</v>
      </c>
      <c r="L87" s="35">
        <f t="shared" si="41"/>
        <v>610</v>
      </c>
      <c r="M87" s="35">
        <f t="shared" si="41"/>
        <v>219</v>
      </c>
    </row>
    <row r="88" spans="1:13" ht="21" customHeight="1" x14ac:dyDescent="0.3">
      <c r="A88" s="73" t="s">
        <v>75</v>
      </c>
      <c r="B88" s="41">
        <v>30</v>
      </c>
      <c r="C88" s="42">
        <v>72</v>
      </c>
      <c r="D88" s="43">
        <v>37</v>
      </c>
      <c r="E88" s="44">
        <v>30</v>
      </c>
      <c r="F88" s="41">
        <v>88</v>
      </c>
      <c r="G88" s="42">
        <v>35</v>
      </c>
      <c r="H88" s="45">
        <v>30</v>
      </c>
      <c r="I88" s="41">
        <v>55</v>
      </c>
      <c r="J88" s="41">
        <v>33</v>
      </c>
      <c r="K88" s="45">
        <v>30</v>
      </c>
      <c r="L88" s="41">
        <v>96</v>
      </c>
      <c r="M88" s="41">
        <v>22</v>
      </c>
    </row>
    <row r="89" spans="1:13" ht="21" customHeight="1" x14ac:dyDescent="0.3">
      <c r="A89" s="40" t="s">
        <v>68</v>
      </c>
      <c r="B89" s="41">
        <v>30</v>
      </c>
      <c r="C89" s="42">
        <v>104</v>
      </c>
      <c r="D89" s="43">
        <v>87</v>
      </c>
      <c r="E89" s="44">
        <v>30</v>
      </c>
      <c r="F89" s="41">
        <v>247</v>
      </c>
      <c r="G89" s="42">
        <v>154</v>
      </c>
      <c r="H89" s="45">
        <v>30</v>
      </c>
      <c r="I89" s="41">
        <v>119</v>
      </c>
      <c r="J89" s="41">
        <v>68</v>
      </c>
      <c r="K89" s="50"/>
      <c r="L89" s="46"/>
      <c r="M89" s="46"/>
    </row>
    <row r="90" spans="1:13" ht="21" customHeight="1" x14ac:dyDescent="0.3">
      <c r="A90" s="40" t="s">
        <v>171</v>
      </c>
      <c r="B90" s="46"/>
      <c r="C90" s="47"/>
      <c r="D90" s="48"/>
      <c r="E90" s="49"/>
      <c r="F90" s="46"/>
      <c r="G90" s="47"/>
      <c r="H90" s="50"/>
      <c r="I90" s="46"/>
      <c r="J90" s="46"/>
      <c r="K90" s="45">
        <v>60</v>
      </c>
      <c r="L90" s="41">
        <v>172</v>
      </c>
      <c r="M90" s="41">
        <v>73</v>
      </c>
    </row>
    <row r="91" spans="1:13" ht="21" customHeight="1" x14ac:dyDescent="0.3">
      <c r="A91" s="40" t="s">
        <v>73</v>
      </c>
      <c r="B91" s="41">
        <v>30</v>
      </c>
      <c r="C91" s="42">
        <v>23</v>
      </c>
      <c r="D91" s="43">
        <v>14</v>
      </c>
      <c r="E91" s="44">
        <v>30</v>
      </c>
      <c r="F91" s="41">
        <v>54</v>
      </c>
      <c r="G91" s="42">
        <v>33</v>
      </c>
      <c r="H91" s="50"/>
      <c r="I91" s="46"/>
      <c r="J91" s="46"/>
      <c r="K91" s="50"/>
      <c r="L91" s="46"/>
      <c r="M91" s="46"/>
    </row>
    <row r="92" spans="1:13" ht="21" customHeight="1" x14ac:dyDescent="0.3">
      <c r="A92" s="51" t="s">
        <v>74</v>
      </c>
      <c r="B92" s="46"/>
      <c r="C92" s="47"/>
      <c r="D92" s="48"/>
      <c r="E92" s="49"/>
      <c r="F92" s="46"/>
      <c r="G92" s="47"/>
      <c r="H92" s="74">
        <v>30</v>
      </c>
      <c r="I92" s="75">
        <v>35</v>
      </c>
      <c r="J92" s="75">
        <v>25</v>
      </c>
      <c r="K92" s="74">
        <v>30</v>
      </c>
      <c r="L92" s="75">
        <v>118</v>
      </c>
      <c r="M92" s="75">
        <v>38</v>
      </c>
    </row>
    <row r="93" spans="1:13" ht="21" customHeight="1" x14ac:dyDescent="0.3">
      <c r="A93" s="40" t="s">
        <v>72</v>
      </c>
      <c r="B93" s="46"/>
      <c r="C93" s="47"/>
      <c r="D93" s="48"/>
      <c r="E93" s="44">
        <v>30</v>
      </c>
      <c r="F93" s="41">
        <v>51</v>
      </c>
      <c r="G93" s="42">
        <v>30</v>
      </c>
      <c r="H93" s="45">
        <v>30</v>
      </c>
      <c r="I93" s="41">
        <v>57</v>
      </c>
      <c r="J93" s="41">
        <v>38</v>
      </c>
      <c r="K93" s="45">
        <v>30</v>
      </c>
      <c r="L93" s="41">
        <v>86</v>
      </c>
      <c r="M93" s="41">
        <v>45</v>
      </c>
    </row>
    <row r="94" spans="1:13" ht="21" customHeight="1" x14ac:dyDescent="0.3">
      <c r="A94" s="40" t="s">
        <v>71</v>
      </c>
      <c r="B94" s="41">
        <v>30</v>
      </c>
      <c r="C94" s="42">
        <v>152</v>
      </c>
      <c r="D94" s="43">
        <v>46</v>
      </c>
      <c r="E94" s="44">
        <v>30</v>
      </c>
      <c r="F94" s="41">
        <v>149</v>
      </c>
      <c r="G94" s="42">
        <v>58</v>
      </c>
      <c r="H94" s="45">
        <v>30</v>
      </c>
      <c r="I94" s="41">
        <v>164</v>
      </c>
      <c r="J94" s="41">
        <v>41</v>
      </c>
      <c r="K94" s="45">
        <v>30</v>
      </c>
      <c r="L94" s="41">
        <v>138</v>
      </c>
      <c r="M94" s="41">
        <v>41</v>
      </c>
    </row>
    <row r="95" spans="1:13" ht="21" customHeight="1" x14ac:dyDescent="0.3">
      <c r="A95" s="59" t="s">
        <v>76</v>
      </c>
      <c r="B95" s="24">
        <f>B96+B100</f>
        <v>145</v>
      </c>
      <c r="C95" s="24">
        <f t="shared" ref="C95:F95" si="42">C96+C100</f>
        <v>307</v>
      </c>
      <c r="D95" s="25">
        <f t="shared" si="42"/>
        <v>146</v>
      </c>
      <c r="E95" s="26">
        <f t="shared" si="42"/>
        <v>145</v>
      </c>
      <c r="F95" s="24">
        <f t="shared" si="42"/>
        <v>347</v>
      </c>
      <c r="G95" s="27">
        <f>G96+G100</f>
        <v>142</v>
      </c>
      <c r="H95" s="60">
        <f t="shared" ref="H95:I95" si="43">H96+H100</f>
        <v>145</v>
      </c>
      <c r="I95" s="24">
        <f t="shared" si="43"/>
        <v>241</v>
      </c>
      <c r="J95" s="24">
        <f>J96+J100</f>
        <v>130</v>
      </c>
      <c r="K95" s="60">
        <f t="shared" ref="K95:L95" si="44">K96+K100</f>
        <v>150</v>
      </c>
      <c r="L95" s="24">
        <f t="shared" si="44"/>
        <v>1069</v>
      </c>
      <c r="M95" s="24">
        <f>M96+M100</f>
        <v>196</v>
      </c>
    </row>
    <row r="96" spans="1:13" ht="21" customHeight="1" x14ac:dyDescent="0.3">
      <c r="A96" s="34" t="s">
        <v>12</v>
      </c>
      <c r="B96" s="35">
        <f t="shared" ref="B96:J96" si="45">SUM(B97:B99)</f>
        <v>85</v>
      </c>
      <c r="C96" s="35">
        <f t="shared" si="45"/>
        <v>124</v>
      </c>
      <c r="D96" s="36">
        <f t="shared" si="45"/>
        <v>71</v>
      </c>
      <c r="E96" s="37">
        <f t="shared" si="45"/>
        <v>85</v>
      </c>
      <c r="F96" s="35">
        <f t="shared" si="45"/>
        <v>130</v>
      </c>
      <c r="G96" s="38">
        <f t="shared" si="45"/>
        <v>70</v>
      </c>
      <c r="H96" s="39">
        <f t="shared" si="45"/>
        <v>85</v>
      </c>
      <c r="I96" s="35">
        <f t="shared" si="45"/>
        <v>100</v>
      </c>
      <c r="J96" s="35">
        <f t="shared" si="45"/>
        <v>62</v>
      </c>
      <c r="K96" s="39">
        <f t="shared" ref="K96:M96" si="46">SUM(K97:K99)</f>
        <v>90</v>
      </c>
      <c r="L96" s="35">
        <f t="shared" si="46"/>
        <v>858</v>
      </c>
      <c r="M96" s="35">
        <f t="shared" si="46"/>
        <v>112</v>
      </c>
    </row>
    <row r="97" spans="1:13" ht="21" customHeight="1" x14ac:dyDescent="0.3">
      <c r="A97" s="40" t="s">
        <v>77</v>
      </c>
      <c r="B97" s="41">
        <v>30</v>
      </c>
      <c r="C97" s="42">
        <v>39</v>
      </c>
      <c r="D97" s="43">
        <v>22</v>
      </c>
      <c r="E97" s="44">
        <v>30</v>
      </c>
      <c r="F97" s="41">
        <v>46</v>
      </c>
      <c r="G97" s="42">
        <v>27</v>
      </c>
      <c r="H97" s="45">
        <v>30</v>
      </c>
      <c r="I97" s="41">
        <v>41</v>
      </c>
      <c r="J97" s="41">
        <v>21</v>
      </c>
      <c r="K97" s="45">
        <v>30</v>
      </c>
      <c r="L97" s="41">
        <v>379</v>
      </c>
      <c r="M97" s="41">
        <v>45</v>
      </c>
    </row>
    <row r="98" spans="1:13" ht="21" customHeight="1" x14ac:dyDescent="0.3">
      <c r="A98" s="40" t="s">
        <v>78</v>
      </c>
      <c r="B98" s="41">
        <v>25</v>
      </c>
      <c r="C98" s="42">
        <v>50</v>
      </c>
      <c r="D98" s="43">
        <v>27</v>
      </c>
      <c r="E98" s="44">
        <v>25</v>
      </c>
      <c r="F98" s="41">
        <v>37</v>
      </c>
      <c r="G98" s="42">
        <v>16</v>
      </c>
      <c r="H98" s="45">
        <v>25</v>
      </c>
      <c r="I98" s="41">
        <v>24</v>
      </c>
      <c r="J98" s="41">
        <v>14</v>
      </c>
      <c r="K98" s="45">
        <v>30</v>
      </c>
      <c r="L98" s="41">
        <v>273</v>
      </c>
      <c r="M98" s="41">
        <v>24</v>
      </c>
    </row>
    <row r="99" spans="1:13" ht="21" customHeight="1" x14ac:dyDescent="0.3">
      <c r="A99" s="51" t="s">
        <v>79</v>
      </c>
      <c r="B99" s="41">
        <v>30</v>
      </c>
      <c r="C99" s="42">
        <v>35</v>
      </c>
      <c r="D99" s="43">
        <v>22</v>
      </c>
      <c r="E99" s="44">
        <v>30</v>
      </c>
      <c r="F99" s="41">
        <v>47</v>
      </c>
      <c r="G99" s="42">
        <v>27</v>
      </c>
      <c r="H99" s="45">
        <v>30</v>
      </c>
      <c r="I99" s="41">
        <v>35</v>
      </c>
      <c r="J99" s="41">
        <v>27</v>
      </c>
      <c r="K99" s="45">
        <v>30</v>
      </c>
      <c r="L99" s="41">
        <v>206</v>
      </c>
      <c r="M99" s="41">
        <v>43</v>
      </c>
    </row>
    <row r="100" spans="1:13" ht="21" customHeight="1" x14ac:dyDescent="0.3">
      <c r="A100" s="34" t="s">
        <v>80</v>
      </c>
      <c r="B100" s="35">
        <f t="shared" ref="B100:M100" si="47">SUM(B101:B101)</f>
        <v>60</v>
      </c>
      <c r="C100" s="35">
        <f t="shared" si="47"/>
        <v>183</v>
      </c>
      <c r="D100" s="36">
        <f t="shared" si="47"/>
        <v>75</v>
      </c>
      <c r="E100" s="37">
        <f t="shared" si="47"/>
        <v>60</v>
      </c>
      <c r="F100" s="35">
        <f t="shared" si="47"/>
        <v>217</v>
      </c>
      <c r="G100" s="38">
        <f t="shared" si="47"/>
        <v>72</v>
      </c>
      <c r="H100" s="39">
        <f t="shared" si="47"/>
        <v>60</v>
      </c>
      <c r="I100" s="35">
        <f t="shared" si="47"/>
        <v>141</v>
      </c>
      <c r="J100" s="35">
        <f t="shared" si="47"/>
        <v>68</v>
      </c>
      <c r="K100" s="39">
        <f t="shared" si="47"/>
        <v>60</v>
      </c>
      <c r="L100" s="35">
        <f t="shared" si="47"/>
        <v>211</v>
      </c>
      <c r="M100" s="35">
        <f t="shared" si="47"/>
        <v>84</v>
      </c>
    </row>
    <row r="101" spans="1:13" ht="21" customHeight="1" x14ac:dyDescent="0.3">
      <c r="A101" s="40" t="s">
        <v>81</v>
      </c>
      <c r="B101" s="41">
        <v>60</v>
      </c>
      <c r="C101" s="42">
        <v>183</v>
      </c>
      <c r="D101" s="43">
        <v>75</v>
      </c>
      <c r="E101" s="44">
        <v>60</v>
      </c>
      <c r="F101" s="41">
        <v>217</v>
      </c>
      <c r="G101" s="42">
        <v>72</v>
      </c>
      <c r="H101" s="45">
        <v>60</v>
      </c>
      <c r="I101" s="41">
        <v>141</v>
      </c>
      <c r="J101" s="41">
        <v>68</v>
      </c>
      <c r="K101" s="45">
        <v>60</v>
      </c>
      <c r="L101" s="41">
        <v>211</v>
      </c>
      <c r="M101" s="41">
        <v>84</v>
      </c>
    </row>
    <row r="102" spans="1:13" ht="21" customHeight="1" x14ac:dyDescent="0.3">
      <c r="A102" s="59" t="s">
        <v>82</v>
      </c>
      <c r="B102" s="24">
        <f>B103+B110</f>
        <v>220</v>
      </c>
      <c r="C102" s="24">
        <f t="shared" ref="C102:J102" si="48">C103+C110</f>
        <v>453</v>
      </c>
      <c r="D102" s="25">
        <f t="shared" si="48"/>
        <v>243</v>
      </c>
      <c r="E102" s="26">
        <f t="shared" si="48"/>
        <v>250</v>
      </c>
      <c r="F102" s="24">
        <f t="shared" si="48"/>
        <v>762</v>
      </c>
      <c r="G102" s="27">
        <f t="shared" si="48"/>
        <v>331</v>
      </c>
      <c r="H102" s="60">
        <f t="shared" si="48"/>
        <v>250</v>
      </c>
      <c r="I102" s="24">
        <f t="shared" si="48"/>
        <v>454</v>
      </c>
      <c r="J102" s="24">
        <f t="shared" si="48"/>
        <v>248</v>
      </c>
      <c r="K102" s="60">
        <f t="shared" ref="K102:M102" si="49">K103+K110</f>
        <v>280</v>
      </c>
      <c r="L102" s="24">
        <f t="shared" si="49"/>
        <v>1288</v>
      </c>
      <c r="M102" s="24">
        <f t="shared" si="49"/>
        <v>350</v>
      </c>
    </row>
    <row r="103" spans="1:13" ht="21" customHeight="1" x14ac:dyDescent="0.3">
      <c r="A103" s="34" t="s">
        <v>12</v>
      </c>
      <c r="B103" s="35">
        <f t="shared" ref="B103:J103" si="50">SUM(B104:B109)</f>
        <v>220</v>
      </c>
      <c r="C103" s="35">
        <f t="shared" si="50"/>
        <v>453</v>
      </c>
      <c r="D103" s="36">
        <f t="shared" si="50"/>
        <v>243</v>
      </c>
      <c r="E103" s="37">
        <f t="shared" si="50"/>
        <v>220</v>
      </c>
      <c r="F103" s="35">
        <f t="shared" si="50"/>
        <v>671</v>
      </c>
      <c r="G103" s="38">
        <f t="shared" si="50"/>
        <v>266</v>
      </c>
      <c r="H103" s="39">
        <f t="shared" si="50"/>
        <v>220</v>
      </c>
      <c r="I103" s="35">
        <f t="shared" si="50"/>
        <v>361</v>
      </c>
      <c r="J103" s="35">
        <f t="shared" si="50"/>
        <v>195</v>
      </c>
      <c r="K103" s="39">
        <f t="shared" ref="K103:M103" si="51">SUM(K104:K109)</f>
        <v>220</v>
      </c>
      <c r="L103" s="35">
        <f t="shared" si="51"/>
        <v>1121</v>
      </c>
      <c r="M103" s="35">
        <f t="shared" si="51"/>
        <v>280</v>
      </c>
    </row>
    <row r="104" spans="1:13" ht="21" customHeight="1" x14ac:dyDescent="0.3">
      <c r="A104" s="40" t="s">
        <v>83</v>
      </c>
      <c r="B104" s="41">
        <v>70</v>
      </c>
      <c r="C104" s="42">
        <v>155</v>
      </c>
      <c r="D104" s="43">
        <v>80</v>
      </c>
      <c r="E104" s="44">
        <v>70</v>
      </c>
      <c r="F104" s="41">
        <v>279</v>
      </c>
      <c r="G104" s="42">
        <v>92</v>
      </c>
      <c r="H104" s="45">
        <v>70</v>
      </c>
      <c r="I104" s="41">
        <v>123</v>
      </c>
      <c r="J104" s="41">
        <v>62</v>
      </c>
      <c r="K104" s="45">
        <v>70</v>
      </c>
      <c r="L104" s="41">
        <v>270</v>
      </c>
      <c r="M104" s="41">
        <v>85</v>
      </c>
    </row>
    <row r="105" spans="1:13" ht="21" customHeight="1" x14ac:dyDescent="0.3">
      <c r="A105" s="40" t="s">
        <v>84</v>
      </c>
      <c r="B105" s="41">
        <v>30</v>
      </c>
      <c r="C105" s="42">
        <v>71</v>
      </c>
      <c r="D105" s="43">
        <v>34</v>
      </c>
      <c r="E105" s="44">
        <v>30</v>
      </c>
      <c r="F105" s="41">
        <v>87</v>
      </c>
      <c r="G105" s="42">
        <v>31</v>
      </c>
      <c r="H105" s="45">
        <v>30</v>
      </c>
      <c r="I105" s="41">
        <v>54</v>
      </c>
      <c r="J105" s="41">
        <v>30</v>
      </c>
      <c r="K105" s="45">
        <v>30</v>
      </c>
      <c r="L105" s="41">
        <v>268</v>
      </c>
      <c r="M105" s="41">
        <v>41</v>
      </c>
    </row>
    <row r="106" spans="1:13" ht="21" customHeight="1" x14ac:dyDescent="0.3">
      <c r="A106" s="51" t="s">
        <v>85</v>
      </c>
      <c r="B106" s="41">
        <v>30</v>
      </c>
      <c r="C106" s="42">
        <v>64</v>
      </c>
      <c r="D106" s="43">
        <v>34</v>
      </c>
      <c r="E106" s="44">
        <v>30</v>
      </c>
      <c r="F106" s="41">
        <v>74</v>
      </c>
      <c r="G106" s="42">
        <v>33</v>
      </c>
      <c r="H106" s="45">
        <v>30</v>
      </c>
      <c r="I106" s="41">
        <v>60</v>
      </c>
      <c r="J106" s="41">
        <v>30</v>
      </c>
      <c r="K106" s="45">
        <v>30</v>
      </c>
      <c r="L106" s="41">
        <v>152</v>
      </c>
      <c r="M106" s="41">
        <v>38</v>
      </c>
    </row>
    <row r="107" spans="1:13" ht="21" customHeight="1" x14ac:dyDescent="0.3">
      <c r="A107" s="51" t="s">
        <v>86</v>
      </c>
      <c r="B107" s="41">
        <v>30</v>
      </c>
      <c r="C107" s="42">
        <v>61</v>
      </c>
      <c r="D107" s="43">
        <v>31</v>
      </c>
      <c r="E107" s="44">
        <v>30</v>
      </c>
      <c r="F107" s="41">
        <v>56</v>
      </c>
      <c r="G107" s="42">
        <v>32</v>
      </c>
      <c r="H107" s="45">
        <v>30</v>
      </c>
      <c r="I107" s="41">
        <v>43</v>
      </c>
      <c r="J107" s="41">
        <v>24</v>
      </c>
      <c r="K107" s="45">
        <v>30</v>
      </c>
      <c r="L107" s="41">
        <v>169</v>
      </c>
      <c r="M107" s="41">
        <v>40</v>
      </c>
    </row>
    <row r="108" spans="1:13" ht="21" customHeight="1" x14ac:dyDescent="0.3">
      <c r="A108" s="51" t="s">
        <v>87</v>
      </c>
      <c r="B108" s="41">
        <v>30</v>
      </c>
      <c r="C108" s="42">
        <v>48</v>
      </c>
      <c r="D108" s="43">
        <v>33</v>
      </c>
      <c r="E108" s="44">
        <v>30</v>
      </c>
      <c r="F108" s="41">
        <v>83</v>
      </c>
      <c r="G108" s="42">
        <v>35</v>
      </c>
      <c r="H108" s="45">
        <v>30</v>
      </c>
      <c r="I108" s="41">
        <v>56</v>
      </c>
      <c r="J108" s="41">
        <v>32</v>
      </c>
      <c r="K108" s="45">
        <v>30</v>
      </c>
      <c r="L108" s="41">
        <v>119</v>
      </c>
      <c r="M108" s="41">
        <v>39</v>
      </c>
    </row>
    <row r="109" spans="1:13" ht="21" customHeight="1" x14ac:dyDescent="0.3">
      <c r="A109" s="51" t="s">
        <v>88</v>
      </c>
      <c r="B109" s="41">
        <v>30</v>
      </c>
      <c r="C109" s="42">
        <v>54</v>
      </c>
      <c r="D109" s="43">
        <v>31</v>
      </c>
      <c r="E109" s="44">
        <v>30</v>
      </c>
      <c r="F109" s="41">
        <v>92</v>
      </c>
      <c r="G109" s="42">
        <v>43</v>
      </c>
      <c r="H109" s="45">
        <v>30</v>
      </c>
      <c r="I109" s="41">
        <v>25</v>
      </c>
      <c r="J109" s="41">
        <v>17</v>
      </c>
      <c r="K109" s="45">
        <v>30</v>
      </c>
      <c r="L109" s="41">
        <v>143</v>
      </c>
      <c r="M109" s="41">
        <v>37</v>
      </c>
    </row>
    <row r="110" spans="1:13" ht="21" customHeight="1" x14ac:dyDescent="0.3">
      <c r="A110" s="34" t="s">
        <v>33</v>
      </c>
      <c r="B110" s="46"/>
      <c r="C110" s="47"/>
      <c r="D110" s="48"/>
      <c r="E110" s="76">
        <f>E111</f>
        <v>30</v>
      </c>
      <c r="F110" s="77">
        <f>F111</f>
        <v>91</v>
      </c>
      <c r="G110" s="78">
        <f>G111</f>
        <v>65</v>
      </c>
      <c r="H110" s="79">
        <f t="shared" ref="H110:M110" si="52">SUM(H111:H111)</f>
        <v>30</v>
      </c>
      <c r="I110" s="76">
        <f t="shared" si="52"/>
        <v>93</v>
      </c>
      <c r="J110" s="76">
        <f t="shared" si="52"/>
        <v>53</v>
      </c>
      <c r="K110" s="79">
        <f t="shared" si="52"/>
        <v>60</v>
      </c>
      <c r="L110" s="76">
        <f t="shared" si="52"/>
        <v>167</v>
      </c>
      <c r="M110" s="76">
        <f t="shared" si="52"/>
        <v>70</v>
      </c>
    </row>
    <row r="111" spans="1:13" ht="21" customHeight="1" x14ac:dyDescent="0.3">
      <c r="A111" s="51" t="s">
        <v>89</v>
      </c>
      <c r="B111" s="46"/>
      <c r="C111" s="47"/>
      <c r="D111" s="48"/>
      <c r="E111" s="80">
        <v>30</v>
      </c>
      <c r="F111" s="41">
        <v>91</v>
      </c>
      <c r="G111" s="81">
        <v>65</v>
      </c>
      <c r="H111" s="45">
        <v>30</v>
      </c>
      <c r="I111" s="41">
        <v>93</v>
      </c>
      <c r="J111" s="41">
        <v>53</v>
      </c>
      <c r="K111" s="45">
        <v>60</v>
      </c>
      <c r="L111" s="41">
        <v>167</v>
      </c>
      <c r="M111" s="41">
        <v>70</v>
      </c>
    </row>
    <row r="112" spans="1:13" ht="21" customHeight="1" x14ac:dyDescent="0.3">
      <c r="A112" s="59" t="s">
        <v>90</v>
      </c>
      <c r="B112" s="24">
        <f t="shared" ref="B112:J112" si="53">B113+B125</f>
        <v>430</v>
      </c>
      <c r="C112" s="24">
        <f t="shared" si="53"/>
        <v>200</v>
      </c>
      <c r="D112" s="25">
        <f t="shared" si="53"/>
        <v>140</v>
      </c>
      <c r="E112" s="26">
        <f t="shared" si="53"/>
        <v>370</v>
      </c>
      <c r="F112" s="24">
        <f t="shared" si="53"/>
        <v>273</v>
      </c>
      <c r="G112" s="27">
        <f t="shared" si="53"/>
        <v>163</v>
      </c>
      <c r="H112" s="60">
        <f t="shared" si="53"/>
        <v>420</v>
      </c>
      <c r="I112" s="24">
        <f t="shared" si="53"/>
        <v>267</v>
      </c>
      <c r="J112" s="24">
        <f t="shared" si="53"/>
        <v>176</v>
      </c>
      <c r="K112" s="60">
        <f t="shared" ref="K112:M112" si="54">K113+K125</f>
        <v>420</v>
      </c>
      <c r="L112" s="24">
        <f t="shared" si="54"/>
        <v>789</v>
      </c>
      <c r="M112" s="24">
        <f t="shared" si="54"/>
        <v>243</v>
      </c>
    </row>
    <row r="113" spans="1:13" ht="21" customHeight="1" x14ac:dyDescent="0.3">
      <c r="A113" s="28" t="s">
        <v>9</v>
      </c>
      <c r="B113" s="54">
        <f t="shared" ref="B113:J113" si="55">B114+B117+B120</f>
        <v>130</v>
      </c>
      <c r="C113" s="54">
        <f t="shared" si="55"/>
        <v>82</v>
      </c>
      <c r="D113" s="55">
        <f t="shared" si="55"/>
        <v>57</v>
      </c>
      <c r="E113" s="56">
        <f t="shared" si="55"/>
        <v>70</v>
      </c>
      <c r="F113" s="54">
        <f t="shared" si="55"/>
        <v>92</v>
      </c>
      <c r="G113" s="57">
        <f t="shared" si="55"/>
        <v>58</v>
      </c>
      <c r="H113" s="58">
        <f t="shared" si="55"/>
        <v>120</v>
      </c>
      <c r="I113" s="54">
        <f t="shared" si="55"/>
        <v>84</v>
      </c>
      <c r="J113" s="54">
        <f t="shared" si="55"/>
        <v>66</v>
      </c>
      <c r="K113" s="58">
        <f t="shared" ref="K113:M113" si="56">K114+K117+K120</f>
        <v>120</v>
      </c>
      <c r="L113" s="54">
        <f t="shared" si="56"/>
        <v>270</v>
      </c>
      <c r="M113" s="54">
        <f t="shared" si="56"/>
        <v>85</v>
      </c>
    </row>
    <row r="114" spans="1:13" ht="21" customHeight="1" x14ac:dyDescent="0.3">
      <c r="A114" s="34" t="s">
        <v>12</v>
      </c>
      <c r="B114" s="35">
        <f t="shared" ref="B114:D114" si="57">SUM(B115:B116)</f>
        <v>60</v>
      </c>
      <c r="C114" s="35">
        <f t="shared" ref="C114" si="58">SUM(C115:C116)</f>
        <v>15</v>
      </c>
      <c r="D114" s="36">
        <f t="shared" si="57"/>
        <v>7</v>
      </c>
      <c r="E114" s="37"/>
      <c r="F114" s="35"/>
      <c r="G114" s="38"/>
      <c r="H114" s="39"/>
      <c r="I114" s="35"/>
      <c r="J114" s="35"/>
      <c r="K114" s="39"/>
      <c r="L114" s="35"/>
      <c r="M114" s="35"/>
    </row>
    <row r="115" spans="1:13" ht="21" customHeight="1" x14ac:dyDescent="0.3">
      <c r="A115" s="51" t="s">
        <v>91</v>
      </c>
      <c r="B115" s="41">
        <v>30</v>
      </c>
      <c r="C115" s="42">
        <v>6</v>
      </c>
      <c r="D115" s="43">
        <v>3</v>
      </c>
      <c r="E115" s="49"/>
      <c r="F115" s="46"/>
      <c r="G115" s="47"/>
      <c r="H115" s="50"/>
      <c r="I115" s="46"/>
      <c r="J115" s="46"/>
      <c r="K115" s="50"/>
      <c r="L115" s="46"/>
      <c r="M115" s="46"/>
    </row>
    <row r="116" spans="1:13" ht="21" customHeight="1" x14ac:dyDescent="0.3">
      <c r="A116" s="51" t="s">
        <v>16</v>
      </c>
      <c r="B116" s="41">
        <v>30</v>
      </c>
      <c r="C116" s="42">
        <v>9</v>
      </c>
      <c r="D116" s="43">
        <v>4</v>
      </c>
      <c r="E116" s="49"/>
      <c r="F116" s="46"/>
      <c r="G116" s="47"/>
      <c r="H116" s="50"/>
      <c r="I116" s="46"/>
      <c r="J116" s="46"/>
      <c r="K116" s="50"/>
      <c r="L116" s="46"/>
      <c r="M116" s="46"/>
    </row>
    <row r="117" spans="1:13" ht="21" customHeight="1" x14ac:dyDescent="0.3">
      <c r="A117" s="34" t="s">
        <v>26</v>
      </c>
      <c r="B117" s="54">
        <f t="shared" ref="B117:D117" si="59">SUM(B118:B119)</f>
        <v>40</v>
      </c>
      <c r="C117" s="54">
        <f t="shared" si="59"/>
        <v>19</v>
      </c>
      <c r="D117" s="55">
        <f t="shared" si="59"/>
        <v>14</v>
      </c>
      <c r="E117" s="56">
        <f>SUM(E118:E119)</f>
        <v>40</v>
      </c>
      <c r="F117" s="54">
        <f>SUM(F118:F119)</f>
        <v>36</v>
      </c>
      <c r="G117" s="57">
        <f>SUM(G118:G119)</f>
        <v>25</v>
      </c>
      <c r="H117" s="58"/>
      <c r="I117" s="54"/>
      <c r="J117" s="54"/>
      <c r="K117" s="58"/>
      <c r="L117" s="54"/>
      <c r="M117" s="54"/>
    </row>
    <row r="118" spans="1:13" ht="21" customHeight="1" x14ac:dyDescent="0.3">
      <c r="A118" s="51" t="s">
        <v>91</v>
      </c>
      <c r="B118" s="41">
        <v>20</v>
      </c>
      <c r="C118" s="42">
        <v>12</v>
      </c>
      <c r="D118" s="43">
        <v>8</v>
      </c>
      <c r="E118" s="44">
        <v>20</v>
      </c>
      <c r="F118" s="41">
        <v>17</v>
      </c>
      <c r="G118" s="42">
        <v>12</v>
      </c>
      <c r="H118" s="50"/>
      <c r="I118" s="46"/>
      <c r="J118" s="46"/>
      <c r="K118" s="50"/>
      <c r="L118" s="46"/>
      <c r="M118" s="46"/>
    </row>
    <row r="119" spans="1:13" ht="21" customHeight="1" x14ac:dyDescent="0.3">
      <c r="A119" s="51" t="s">
        <v>16</v>
      </c>
      <c r="B119" s="41">
        <v>20</v>
      </c>
      <c r="C119" s="42">
        <v>7</v>
      </c>
      <c r="D119" s="43">
        <v>6</v>
      </c>
      <c r="E119" s="44">
        <v>20</v>
      </c>
      <c r="F119" s="41">
        <v>19</v>
      </c>
      <c r="G119" s="42">
        <v>13</v>
      </c>
      <c r="H119" s="50"/>
      <c r="I119" s="46"/>
      <c r="J119" s="46"/>
      <c r="K119" s="50"/>
      <c r="L119" s="46"/>
      <c r="M119" s="46"/>
    </row>
    <row r="120" spans="1:13" ht="21" customHeight="1" x14ac:dyDescent="0.3">
      <c r="A120" s="34" t="s">
        <v>33</v>
      </c>
      <c r="B120" s="54">
        <f>SUM(B121)</f>
        <v>30</v>
      </c>
      <c r="C120" s="54">
        <f t="shared" ref="C120:G120" si="60">SUM(C121)</f>
        <v>48</v>
      </c>
      <c r="D120" s="55">
        <f t="shared" si="60"/>
        <v>36</v>
      </c>
      <c r="E120" s="56">
        <f>SUM(E121)</f>
        <v>30</v>
      </c>
      <c r="F120" s="54">
        <f t="shared" si="60"/>
        <v>56</v>
      </c>
      <c r="G120" s="57">
        <f t="shared" si="60"/>
        <v>33</v>
      </c>
      <c r="H120" s="58">
        <f>SUM(H121:H124)</f>
        <v>120</v>
      </c>
      <c r="I120" s="56">
        <f t="shared" ref="I120:J120" si="61">SUM(I121:I124)</f>
        <v>84</v>
      </c>
      <c r="J120" s="56">
        <f t="shared" si="61"/>
        <v>66</v>
      </c>
      <c r="K120" s="58">
        <f>SUM(K121:K124)</f>
        <v>120</v>
      </c>
      <c r="L120" s="56">
        <f t="shared" ref="L120:M120" si="62">SUM(L121:L124)</f>
        <v>270</v>
      </c>
      <c r="M120" s="56">
        <f t="shared" si="62"/>
        <v>85</v>
      </c>
    </row>
    <row r="121" spans="1:13" ht="21" customHeight="1" x14ac:dyDescent="0.3">
      <c r="A121" s="51" t="s">
        <v>92</v>
      </c>
      <c r="B121" s="41">
        <v>30</v>
      </c>
      <c r="C121" s="42">
        <v>48</v>
      </c>
      <c r="D121" s="43">
        <v>36</v>
      </c>
      <c r="E121" s="44">
        <v>30</v>
      </c>
      <c r="F121" s="41">
        <v>56</v>
      </c>
      <c r="G121" s="42">
        <v>33</v>
      </c>
      <c r="H121" s="45">
        <v>30</v>
      </c>
      <c r="I121" s="41">
        <v>43</v>
      </c>
      <c r="J121" s="41">
        <v>33</v>
      </c>
      <c r="K121" s="45">
        <v>30</v>
      </c>
      <c r="L121" s="41">
        <v>130</v>
      </c>
      <c r="M121" s="41">
        <v>35</v>
      </c>
    </row>
    <row r="122" spans="1:13" ht="21" customHeight="1" x14ac:dyDescent="0.3">
      <c r="A122" s="51" t="s">
        <v>93</v>
      </c>
      <c r="B122" s="46"/>
      <c r="C122" s="47"/>
      <c r="D122" s="48"/>
      <c r="E122" s="49"/>
      <c r="F122" s="46"/>
      <c r="G122" s="47"/>
      <c r="H122" s="45">
        <v>30</v>
      </c>
      <c r="I122" s="41">
        <v>20</v>
      </c>
      <c r="J122" s="41">
        <v>16</v>
      </c>
      <c r="K122" s="45">
        <v>30</v>
      </c>
      <c r="L122" s="41">
        <v>95</v>
      </c>
      <c r="M122" s="41">
        <v>33</v>
      </c>
    </row>
    <row r="123" spans="1:13" ht="21" customHeight="1" x14ac:dyDescent="0.3">
      <c r="A123" s="51" t="s">
        <v>91</v>
      </c>
      <c r="B123" s="46"/>
      <c r="C123" s="47"/>
      <c r="D123" s="48"/>
      <c r="E123" s="49"/>
      <c r="F123" s="46"/>
      <c r="G123" s="47"/>
      <c r="H123" s="45">
        <v>30</v>
      </c>
      <c r="I123" s="41">
        <v>18</v>
      </c>
      <c r="J123" s="41">
        <v>16</v>
      </c>
      <c r="K123" s="45">
        <v>30</v>
      </c>
      <c r="L123" s="41">
        <v>32</v>
      </c>
      <c r="M123" s="41">
        <v>15</v>
      </c>
    </row>
    <row r="124" spans="1:13" ht="21" customHeight="1" x14ac:dyDescent="0.3">
      <c r="A124" s="51" t="s">
        <v>94</v>
      </c>
      <c r="B124" s="46"/>
      <c r="C124" s="47"/>
      <c r="D124" s="48"/>
      <c r="E124" s="49"/>
      <c r="F124" s="46"/>
      <c r="G124" s="47"/>
      <c r="H124" s="45">
        <v>30</v>
      </c>
      <c r="I124" s="41">
        <v>3</v>
      </c>
      <c r="J124" s="41">
        <v>1</v>
      </c>
      <c r="K124" s="45">
        <v>30</v>
      </c>
      <c r="L124" s="41">
        <v>13</v>
      </c>
      <c r="M124" s="41">
        <v>2</v>
      </c>
    </row>
    <row r="125" spans="1:13" ht="21" customHeight="1" x14ac:dyDescent="0.3">
      <c r="A125" s="28" t="s">
        <v>8</v>
      </c>
      <c r="B125" s="54">
        <f t="shared" ref="B125:J125" si="63">SUM(B126:B131)</f>
        <v>300</v>
      </c>
      <c r="C125" s="54">
        <f t="shared" si="63"/>
        <v>118</v>
      </c>
      <c r="D125" s="55">
        <f t="shared" si="63"/>
        <v>83</v>
      </c>
      <c r="E125" s="56">
        <f t="shared" si="63"/>
        <v>300</v>
      </c>
      <c r="F125" s="54">
        <f t="shared" si="63"/>
        <v>181</v>
      </c>
      <c r="G125" s="57">
        <f t="shared" si="63"/>
        <v>105</v>
      </c>
      <c r="H125" s="58">
        <f t="shared" si="63"/>
        <v>300</v>
      </c>
      <c r="I125" s="54">
        <f t="shared" si="63"/>
        <v>183</v>
      </c>
      <c r="J125" s="54">
        <f t="shared" si="63"/>
        <v>110</v>
      </c>
      <c r="K125" s="58">
        <f>SUM(K126:K132)</f>
        <v>300</v>
      </c>
      <c r="L125" s="54">
        <f>SUM(L126:L132)</f>
        <v>519</v>
      </c>
      <c r="M125" s="54">
        <f>SUM(M126:M132)</f>
        <v>158</v>
      </c>
    </row>
    <row r="126" spans="1:13" ht="21" customHeight="1" x14ac:dyDescent="0.3">
      <c r="A126" s="40" t="s">
        <v>95</v>
      </c>
      <c r="B126" s="41">
        <v>60</v>
      </c>
      <c r="C126" s="42">
        <v>21</v>
      </c>
      <c r="D126" s="43">
        <v>15</v>
      </c>
      <c r="E126" s="44">
        <v>60</v>
      </c>
      <c r="F126" s="41">
        <v>39</v>
      </c>
      <c r="G126" s="42">
        <v>19</v>
      </c>
      <c r="H126" s="45">
        <v>60</v>
      </c>
      <c r="I126" s="41">
        <v>38</v>
      </c>
      <c r="J126" s="41">
        <v>21</v>
      </c>
      <c r="K126" s="45">
        <v>60</v>
      </c>
      <c r="L126" s="41">
        <v>115</v>
      </c>
      <c r="M126" s="41">
        <v>29</v>
      </c>
    </row>
    <row r="127" spans="1:13" ht="21" customHeight="1" x14ac:dyDescent="0.3">
      <c r="A127" s="40" t="s">
        <v>96</v>
      </c>
      <c r="B127" s="41">
        <v>60</v>
      </c>
      <c r="C127" s="42">
        <v>33</v>
      </c>
      <c r="D127" s="43">
        <v>22</v>
      </c>
      <c r="E127" s="44">
        <v>60</v>
      </c>
      <c r="F127" s="41">
        <v>51</v>
      </c>
      <c r="G127" s="42">
        <v>31</v>
      </c>
      <c r="H127" s="45">
        <v>60</v>
      </c>
      <c r="I127" s="41">
        <v>21</v>
      </c>
      <c r="J127" s="41">
        <v>14</v>
      </c>
      <c r="K127" s="45">
        <v>60</v>
      </c>
      <c r="L127" s="41">
        <v>118</v>
      </c>
      <c r="M127" s="41">
        <v>44</v>
      </c>
    </row>
    <row r="128" spans="1:13" ht="21" customHeight="1" x14ac:dyDescent="0.3">
      <c r="A128" s="40" t="s">
        <v>97</v>
      </c>
      <c r="B128" s="41">
        <v>60</v>
      </c>
      <c r="C128" s="42">
        <v>25</v>
      </c>
      <c r="D128" s="43">
        <v>18</v>
      </c>
      <c r="E128" s="44">
        <v>60</v>
      </c>
      <c r="F128" s="41">
        <v>50</v>
      </c>
      <c r="G128" s="42">
        <v>36</v>
      </c>
      <c r="H128" s="45">
        <v>60</v>
      </c>
      <c r="I128" s="41">
        <v>48</v>
      </c>
      <c r="J128" s="41">
        <v>35</v>
      </c>
      <c r="K128" s="45">
        <v>60</v>
      </c>
      <c r="L128" s="41">
        <v>98</v>
      </c>
      <c r="M128" s="41">
        <v>43</v>
      </c>
    </row>
    <row r="129" spans="1:13" ht="21" customHeight="1" x14ac:dyDescent="0.3">
      <c r="A129" s="40" t="s">
        <v>98</v>
      </c>
      <c r="B129" s="41">
        <v>60</v>
      </c>
      <c r="C129" s="42">
        <v>20</v>
      </c>
      <c r="D129" s="43">
        <v>15</v>
      </c>
      <c r="E129" s="44">
        <v>60</v>
      </c>
      <c r="F129" s="41">
        <v>33</v>
      </c>
      <c r="G129" s="42">
        <v>16</v>
      </c>
      <c r="H129" s="45">
        <v>60</v>
      </c>
      <c r="I129" s="41">
        <v>54</v>
      </c>
      <c r="J129" s="41">
        <v>32</v>
      </c>
      <c r="K129" s="50"/>
      <c r="L129" s="46"/>
      <c r="M129" s="46"/>
    </row>
    <row r="130" spans="1:13" ht="21" customHeight="1" x14ac:dyDescent="0.3">
      <c r="A130" s="40" t="s">
        <v>181</v>
      </c>
      <c r="B130" s="46"/>
      <c r="C130" s="47"/>
      <c r="D130" s="48"/>
      <c r="E130" s="49"/>
      <c r="F130" s="46"/>
      <c r="G130" s="47"/>
      <c r="H130" s="50"/>
      <c r="I130" s="46"/>
      <c r="J130" s="46"/>
      <c r="K130" s="45">
        <v>60</v>
      </c>
      <c r="L130" s="41">
        <v>102</v>
      </c>
      <c r="M130" s="41">
        <v>26</v>
      </c>
    </row>
    <row r="131" spans="1:13" ht="21" customHeight="1" x14ac:dyDescent="0.3">
      <c r="A131" s="40" t="s">
        <v>99</v>
      </c>
      <c r="B131" s="41">
        <v>60</v>
      </c>
      <c r="C131" s="42">
        <v>19</v>
      </c>
      <c r="D131" s="43">
        <v>13</v>
      </c>
      <c r="E131" s="44">
        <v>60</v>
      </c>
      <c r="F131" s="41">
        <v>8</v>
      </c>
      <c r="G131" s="42">
        <v>3</v>
      </c>
      <c r="H131" s="45">
        <v>60</v>
      </c>
      <c r="I131" s="41">
        <v>22</v>
      </c>
      <c r="J131" s="41">
        <v>8</v>
      </c>
      <c r="K131" s="50"/>
      <c r="L131" s="46"/>
      <c r="M131" s="46"/>
    </row>
    <row r="132" spans="1:13" ht="21" customHeight="1" x14ac:dyDescent="0.3">
      <c r="A132" s="51" t="s">
        <v>182</v>
      </c>
      <c r="B132" s="46"/>
      <c r="C132" s="47"/>
      <c r="D132" s="48"/>
      <c r="E132" s="49"/>
      <c r="F132" s="46"/>
      <c r="G132" s="47"/>
      <c r="H132" s="50"/>
      <c r="I132" s="46"/>
      <c r="J132" s="46"/>
      <c r="K132" s="45">
        <v>60</v>
      </c>
      <c r="L132" s="41">
        <v>86</v>
      </c>
      <c r="M132" s="41">
        <v>16</v>
      </c>
    </row>
    <row r="133" spans="1:13" ht="21" customHeight="1" x14ac:dyDescent="0.3">
      <c r="A133" s="59" t="s">
        <v>100</v>
      </c>
      <c r="B133" s="24">
        <f t="shared" ref="B133:M133" si="64">B134+B163</f>
        <v>370</v>
      </c>
      <c r="C133" s="24">
        <f t="shared" si="64"/>
        <v>380</v>
      </c>
      <c r="D133" s="25">
        <f t="shared" si="64"/>
        <v>263</v>
      </c>
      <c r="E133" s="26">
        <f t="shared" si="64"/>
        <v>310</v>
      </c>
      <c r="F133" s="24">
        <f t="shared" si="64"/>
        <v>378</v>
      </c>
      <c r="G133" s="27">
        <f t="shared" si="64"/>
        <v>246</v>
      </c>
      <c r="H133" s="60">
        <f t="shared" si="64"/>
        <v>400</v>
      </c>
      <c r="I133" s="24">
        <f t="shared" si="64"/>
        <v>273</v>
      </c>
      <c r="J133" s="24">
        <f t="shared" si="64"/>
        <v>174</v>
      </c>
      <c r="K133" s="60">
        <f t="shared" si="64"/>
        <v>270</v>
      </c>
      <c r="L133" s="24">
        <f t="shared" si="64"/>
        <v>926</v>
      </c>
      <c r="M133" s="24">
        <f t="shared" si="64"/>
        <v>282</v>
      </c>
    </row>
    <row r="134" spans="1:13" ht="21" customHeight="1" x14ac:dyDescent="0.3">
      <c r="A134" s="28" t="s">
        <v>9</v>
      </c>
      <c r="B134" s="54">
        <f t="shared" ref="B134:J134" si="65">B135+B150</f>
        <v>360</v>
      </c>
      <c r="C134" s="54">
        <f t="shared" si="65"/>
        <v>379</v>
      </c>
      <c r="D134" s="55">
        <f t="shared" si="65"/>
        <v>262</v>
      </c>
      <c r="E134" s="56">
        <f t="shared" si="65"/>
        <v>300</v>
      </c>
      <c r="F134" s="54">
        <f t="shared" si="65"/>
        <v>378</v>
      </c>
      <c r="G134" s="57">
        <f t="shared" si="65"/>
        <v>246</v>
      </c>
      <c r="H134" s="58">
        <f t="shared" si="65"/>
        <v>390</v>
      </c>
      <c r="I134" s="54">
        <f t="shared" si="65"/>
        <v>273</v>
      </c>
      <c r="J134" s="54">
        <f t="shared" si="65"/>
        <v>174</v>
      </c>
      <c r="K134" s="58">
        <f t="shared" ref="K134:M134" si="66">K135+K150</f>
        <v>270</v>
      </c>
      <c r="L134" s="54">
        <f t="shared" si="66"/>
        <v>926</v>
      </c>
      <c r="M134" s="54">
        <f t="shared" si="66"/>
        <v>282</v>
      </c>
    </row>
    <row r="135" spans="1:13" ht="21" customHeight="1" x14ac:dyDescent="0.3">
      <c r="A135" s="34" t="s">
        <v>12</v>
      </c>
      <c r="B135" s="35">
        <f t="shared" ref="B135:G135" si="67">SUM(B136:B145)</f>
        <v>240</v>
      </c>
      <c r="C135" s="35">
        <f t="shared" si="67"/>
        <v>236</v>
      </c>
      <c r="D135" s="36">
        <f t="shared" si="67"/>
        <v>143</v>
      </c>
      <c r="E135" s="37">
        <f t="shared" si="67"/>
        <v>180</v>
      </c>
      <c r="F135" s="35">
        <f t="shared" si="67"/>
        <v>235</v>
      </c>
      <c r="G135" s="38">
        <f t="shared" si="67"/>
        <v>137</v>
      </c>
      <c r="H135" s="39">
        <f>SUM(H136:H149)</f>
        <v>240</v>
      </c>
      <c r="I135" s="37">
        <f t="shared" ref="I135:J135" si="68">SUM(I136:I149)</f>
        <v>182</v>
      </c>
      <c r="J135" s="37">
        <f t="shared" si="68"/>
        <v>97</v>
      </c>
      <c r="K135" s="39">
        <f>SUM(K136:K149)</f>
        <v>150</v>
      </c>
      <c r="L135" s="37">
        <f t="shared" ref="L135:M135" si="69">SUM(L136:L149)</f>
        <v>703</v>
      </c>
      <c r="M135" s="37">
        <f t="shared" si="69"/>
        <v>151</v>
      </c>
    </row>
    <row r="136" spans="1:13" ht="21" customHeight="1" x14ac:dyDescent="0.3">
      <c r="A136" s="40" t="s">
        <v>101</v>
      </c>
      <c r="B136" s="41">
        <v>30</v>
      </c>
      <c r="C136" s="42">
        <v>42</v>
      </c>
      <c r="D136" s="43">
        <v>27</v>
      </c>
      <c r="E136" s="44">
        <v>30</v>
      </c>
      <c r="F136" s="41">
        <v>42</v>
      </c>
      <c r="G136" s="42">
        <v>27</v>
      </c>
      <c r="H136" s="45">
        <v>30</v>
      </c>
      <c r="I136" s="41">
        <v>36</v>
      </c>
      <c r="J136" s="41">
        <v>15</v>
      </c>
      <c r="K136" s="50"/>
      <c r="L136" s="46"/>
      <c r="M136" s="46"/>
    </row>
    <row r="137" spans="1:13" ht="21" customHeight="1" x14ac:dyDescent="0.3">
      <c r="A137" s="40" t="s">
        <v>102</v>
      </c>
      <c r="B137" s="41">
        <v>30</v>
      </c>
      <c r="C137" s="42">
        <v>15</v>
      </c>
      <c r="D137" s="43">
        <v>9</v>
      </c>
      <c r="E137" s="44">
        <v>30</v>
      </c>
      <c r="F137" s="41">
        <v>27</v>
      </c>
      <c r="G137" s="42">
        <v>15</v>
      </c>
      <c r="H137" s="45">
        <v>30</v>
      </c>
      <c r="I137" s="41">
        <v>11</v>
      </c>
      <c r="J137" s="41">
        <v>6</v>
      </c>
      <c r="K137" s="50"/>
      <c r="L137" s="46"/>
      <c r="M137" s="46"/>
    </row>
    <row r="138" spans="1:13" ht="21" customHeight="1" x14ac:dyDescent="0.3">
      <c r="A138" s="40" t="s">
        <v>173</v>
      </c>
      <c r="B138" s="46"/>
      <c r="C138" s="47"/>
      <c r="D138" s="48"/>
      <c r="E138" s="49"/>
      <c r="F138" s="46"/>
      <c r="G138" s="47"/>
      <c r="H138" s="50"/>
      <c r="I138" s="46"/>
      <c r="J138" s="46"/>
      <c r="K138" s="45">
        <v>30</v>
      </c>
      <c r="L138" s="41">
        <v>153</v>
      </c>
      <c r="M138" s="41">
        <v>40</v>
      </c>
    </row>
    <row r="139" spans="1:13" ht="21" customHeight="1" x14ac:dyDescent="0.3">
      <c r="A139" s="40" t="s">
        <v>103</v>
      </c>
      <c r="B139" s="41">
        <v>30</v>
      </c>
      <c r="C139" s="42">
        <v>42</v>
      </c>
      <c r="D139" s="43">
        <v>18</v>
      </c>
      <c r="E139" s="44">
        <v>30</v>
      </c>
      <c r="F139" s="41">
        <v>77</v>
      </c>
      <c r="G139" s="42">
        <v>44</v>
      </c>
      <c r="H139" s="45">
        <v>30</v>
      </c>
      <c r="I139" s="41">
        <v>56</v>
      </c>
      <c r="J139" s="41">
        <v>31</v>
      </c>
      <c r="K139" s="50"/>
      <c r="L139" s="46"/>
      <c r="M139" s="46"/>
    </row>
    <row r="140" spans="1:13" ht="21" customHeight="1" x14ac:dyDescent="0.3">
      <c r="A140" s="40" t="s">
        <v>104</v>
      </c>
      <c r="B140" s="41">
        <v>30</v>
      </c>
      <c r="C140" s="42">
        <v>49</v>
      </c>
      <c r="D140" s="43">
        <v>27</v>
      </c>
      <c r="E140" s="44">
        <v>30</v>
      </c>
      <c r="F140" s="41">
        <v>52</v>
      </c>
      <c r="G140" s="42">
        <v>26</v>
      </c>
      <c r="H140" s="45">
        <v>30</v>
      </c>
      <c r="I140" s="41">
        <v>40</v>
      </c>
      <c r="J140" s="41">
        <v>24</v>
      </c>
      <c r="K140" s="50"/>
      <c r="L140" s="46"/>
      <c r="M140" s="46"/>
    </row>
    <row r="141" spans="1:13" ht="21" customHeight="1" x14ac:dyDescent="0.3">
      <c r="A141" s="40" t="s">
        <v>174</v>
      </c>
      <c r="B141" s="46"/>
      <c r="C141" s="47"/>
      <c r="D141" s="48"/>
      <c r="E141" s="49"/>
      <c r="F141" s="46"/>
      <c r="G141" s="47"/>
      <c r="H141" s="50"/>
      <c r="I141" s="46"/>
      <c r="J141" s="46"/>
      <c r="K141" s="45">
        <v>30</v>
      </c>
      <c r="L141" s="41">
        <v>408</v>
      </c>
      <c r="M141" s="41">
        <v>81</v>
      </c>
    </row>
    <row r="142" spans="1:13" ht="21" customHeight="1" x14ac:dyDescent="0.3">
      <c r="A142" s="40" t="s">
        <v>105</v>
      </c>
      <c r="B142" s="41">
        <v>30</v>
      </c>
      <c r="C142" s="42">
        <v>28</v>
      </c>
      <c r="D142" s="43">
        <v>22</v>
      </c>
      <c r="E142" s="50"/>
      <c r="F142" s="46"/>
      <c r="G142" s="46"/>
      <c r="H142" s="50"/>
      <c r="I142" s="46"/>
      <c r="J142" s="46"/>
      <c r="K142" s="50"/>
      <c r="L142" s="46"/>
      <c r="M142" s="46"/>
    </row>
    <row r="143" spans="1:13" ht="21" customHeight="1" x14ac:dyDescent="0.3">
      <c r="A143" s="40" t="s">
        <v>106</v>
      </c>
      <c r="B143" s="41">
        <v>30</v>
      </c>
      <c r="C143" s="42">
        <v>24</v>
      </c>
      <c r="D143" s="43">
        <v>18</v>
      </c>
      <c r="E143" s="44">
        <v>30</v>
      </c>
      <c r="F143" s="41">
        <v>18</v>
      </c>
      <c r="G143" s="42">
        <v>14</v>
      </c>
      <c r="H143" s="50"/>
      <c r="I143" s="46"/>
      <c r="J143" s="46"/>
      <c r="K143" s="50"/>
      <c r="L143" s="46"/>
      <c r="M143" s="46"/>
    </row>
    <row r="144" spans="1:13" ht="21" customHeight="1" x14ac:dyDescent="0.3">
      <c r="A144" s="40" t="s">
        <v>107</v>
      </c>
      <c r="B144" s="41">
        <v>30</v>
      </c>
      <c r="C144" s="42">
        <v>26</v>
      </c>
      <c r="D144" s="43">
        <v>15</v>
      </c>
      <c r="E144" s="44">
        <v>30</v>
      </c>
      <c r="F144" s="41">
        <v>19</v>
      </c>
      <c r="G144" s="42">
        <v>11</v>
      </c>
      <c r="H144" s="50"/>
      <c r="I144" s="46"/>
      <c r="J144" s="46"/>
      <c r="K144" s="50"/>
      <c r="L144" s="46"/>
      <c r="M144" s="46"/>
    </row>
    <row r="145" spans="1:13" ht="21" customHeight="1" x14ac:dyDescent="0.3">
      <c r="A145" s="40" t="s">
        <v>108</v>
      </c>
      <c r="B145" s="41">
        <v>30</v>
      </c>
      <c r="C145" s="42">
        <v>10</v>
      </c>
      <c r="D145" s="43">
        <v>7</v>
      </c>
      <c r="E145" s="50"/>
      <c r="F145" s="46"/>
      <c r="G145" s="46"/>
      <c r="H145" s="50"/>
      <c r="I145" s="46"/>
      <c r="J145" s="46"/>
      <c r="K145" s="50"/>
      <c r="L145" s="46"/>
      <c r="M145" s="46"/>
    </row>
    <row r="146" spans="1:13" ht="21" customHeight="1" x14ac:dyDescent="0.3">
      <c r="A146" s="51" t="s">
        <v>109</v>
      </c>
      <c r="B146" s="46"/>
      <c r="C146" s="47"/>
      <c r="D146" s="48"/>
      <c r="E146" s="49"/>
      <c r="F146" s="46"/>
      <c r="G146" s="47"/>
      <c r="H146" s="45">
        <v>30</v>
      </c>
      <c r="I146" s="41">
        <v>14</v>
      </c>
      <c r="J146" s="41">
        <v>9</v>
      </c>
      <c r="K146" s="45">
        <v>30</v>
      </c>
      <c r="L146" s="41">
        <v>34</v>
      </c>
      <c r="M146" s="41">
        <v>9</v>
      </c>
    </row>
    <row r="147" spans="1:13" ht="21" customHeight="1" x14ac:dyDescent="0.3">
      <c r="A147" s="51" t="s">
        <v>110</v>
      </c>
      <c r="B147" s="46"/>
      <c r="C147" s="47"/>
      <c r="D147" s="48"/>
      <c r="E147" s="49"/>
      <c r="F147" s="46"/>
      <c r="G147" s="47"/>
      <c r="H147" s="45">
        <v>30</v>
      </c>
      <c r="I147" s="41">
        <v>8</v>
      </c>
      <c r="J147" s="41">
        <v>4</v>
      </c>
      <c r="K147" s="45">
        <v>30</v>
      </c>
      <c r="L147" s="41">
        <v>64</v>
      </c>
      <c r="M147" s="41">
        <v>13</v>
      </c>
    </row>
    <row r="148" spans="1:13" ht="21" customHeight="1" x14ac:dyDescent="0.3">
      <c r="A148" s="51" t="s">
        <v>111</v>
      </c>
      <c r="B148" s="46"/>
      <c r="C148" s="47"/>
      <c r="D148" s="48"/>
      <c r="E148" s="44">
        <v>30</v>
      </c>
      <c r="F148" s="41">
        <v>8</v>
      </c>
      <c r="G148" s="42">
        <v>6</v>
      </c>
      <c r="H148" s="45">
        <v>30</v>
      </c>
      <c r="I148" s="41">
        <v>6</v>
      </c>
      <c r="J148" s="41">
        <v>2</v>
      </c>
      <c r="K148" s="50"/>
      <c r="L148" s="46"/>
      <c r="M148" s="46"/>
    </row>
    <row r="149" spans="1:13" ht="21" customHeight="1" x14ac:dyDescent="0.3">
      <c r="A149" s="51" t="s">
        <v>112</v>
      </c>
      <c r="B149" s="46"/>
      <c r="C149" s="47"/>
      <c r="D149" s="48"/>
      <c r="E149" s="44">
        <v>30</v>
      </c>
      <c r="F149" s="41">
        <v>17</v>
      </c>
      <c r="G149" s="42">
        <v>6</v>
      </c>
      <c r="H149" s="45">
        <v>30</v>
      </c>
      <c r="I149" s="41">
        <v>11</v>
      </c>
      <c r="J149" s="41">
        <v>6</v>
      </c>
      <c r="K149" s="45">
        <v>30</v>
      </c>
      <c r="L149" s="41">
        <v>44</v>
      </c>
      <c r="M149" s="41">
        <v>8</v>
      </c>
    </row>
    <row r="150" spans="1:13" ht="21" customHeight="1" x14ac:dyDescent="0.3">
      <c r="A150" s="34" t="s">
        <v>26</v>
      </c>
      <c r="B150" s="35">
        <f t="shared" ref="B150:G150" si="70">SUM(B151:B158)</f>
        <v>120</v>
      </c>
      <c r="C150" s="35">
        <f t="shared" si="70"/>
        <v>143</v>
      </c>
      <c r="D150" s="36">
        <f t="shared" si="70"/>
        <v>119</v>
      </c>
      <c r="E150" s="37">
        <f t="shared" si="70"/>
        <v>120</v>
      </c>
      <c r="F150" s="35">
        <f t="shared" si="70"/>
        <v>143</v>
      </c>
      <c r="G150" s="38">
        <f t="shared" si="70"/>
        <v>109</v>
      </c>
      <c r="H150" s="39">
        <f>SUM(H151:H161)</f>
        <v>150</v>
      </c>
      <c r="I150" s="37">
        <f>SUM(I151:I161)</f>
        <v>91</v>
      </c>
      <c r="J150" s="37">
        <f>SUM(J151:J161)</f>
        <v>77</v>
      </c>
      <c r="K150" s="39">
        <f>SUM(K151:K162)</f>
        <v>120</v>
      </c>
      <c r="L150" s="37">
        <f>SUM(L151:L162)</f>
        <v>223</v>
      </c>
      <c r="M150" s="37">
        <f>SUM(M151:M162)</f>
        <v>131</v>
      </c>
    </row>
    <row r="151" spans="1:13" ht="21" customHeight="1" x14ac:dyDescent="0.3">
      <c r="A151" s="40" t="s">
        <v>101</v>
      </c>
      <c r="B151" s="41">
        <v>15</v>
      </c>
      <c r="C151" s="42">
        <v>41</v>
      </c>
      <c r="D151" s="43">
        <v>38</v>
      </c>
      <c r="E151" s="44">
        <v>15</v>
      </c>
      <c r="F151" s="41">
        <v>47</v>
      </c>
      <c r="G151" s="42">
        <v>32</v>
      </c>
      <c r="H151" s="45">
        <v>15</v>
      </c>
      <c r="I151" s="41">
        <v>33</v>
      </c>
      <c r="J151" s="41">
        <v>27</v>
      </c>
      <c r="K151" s="50"/>
      <c r="L151" s="46"/>
      <c r="M151" s="46"/>
    </row>
    <row r="152" spans="1:13" ht="21" customHeight="1" x14ac:dyDescent="0.3">
      <c r="A152" s="40" t="s">
        <v>113</v>
      </c>
      <c r="B152" s="41">
        <v>15</v>
      </c>
      <c r="C152" s="42">
        <v>26</v>
      </c>
      <c r="D152" s="43">
        <v>19</v>
      </c>
      <c r="E152" s="44">
        <v>15</v>
      </c>
      <c r="F152" s="41">
        <v>15</v>
      </c>
      <c r="G152" s="42">
        <v>12</v>
      </c>
      <c r="H152" s="45">
        <v>15</v>
      </c>
      <c r="I152" s="41">
        <v>5</v>
      </c>
      <c r="J152" s="41">
        <v>4</v>
      </c>
      <c r="K152" s="50"/>
      <c r="L152" s="46"/>
      <c r="M152" s="46"/>
    </row>
    <row r="153" spans="1:13" ht="21" customHeight="1" x14ac:dyDescent="0.3">
      <c r="A153" s="40" t="s">
        <v>175</v>
      </c>
      <c r="B153" s="46"/>
      <c r="C153" s="47"/>
      <c r="D153" s="48"/>
      <c r="E153" s="49"/>
      <c r="F153" s="46"/>
      <c r="G153" s="47"/>
      <c r="H153" s="50"/>
      <c r="I153" s="46"/>
      <c r="J153" s="46"/>
      <c r="K153" s="45">
        <v>15</v>
      </c>
      <c r="L153" s="41">
        <v>94</v>
      </c>
      <c r="M153" s="41">
        <v>60</v>
      </c>
    </row>
    <row r="154" spans="1:13" ht="21" customHeight="1" x14ac:dyDescent="0.3">
      <c r="A154" s="40" t="s">
        <v>114</v>
      </c>
      <c r="B154" s="41">
        <v>15</v>
      </c>
      <c r="C154" s="42">
        <v>8</v>
      </c>
      <c r="D154" s="43">
        <v>6</v>
      </c>
      <c r="E154" s="44">
        <v>15</v>
      </c>
      <c r="F154" s="41">
        <v>12</v>
      </c>
      <c r="G154" s="42">
        <v>11</v>
      </c>
      <c r="H154" s="45">
        <v>15</v>
      </c>
      <c r="I154" s="41">
        <v>11</v>
      </c>
      <c r="J154" s="41">
        <v>9</v>
      </c>
      <c r="K154" s="50"/>
      <c r="L154" s="46"/>
      <c r="M154" s="46"/>
    </row>
    <row r="155" spans="1:13" ht="21" customHeight="1" x14ac:dyDescent="0.3">
      <c r="A155" s="40" t="s">
        <v>115</v>
      </c>
      <c r="B155" s="41">
        <v>15</v>
      </c>
      <c r="C155" s="42">
        <v>30</v>
      </c>
      <c r="D155" s="43">
        <v>27</v>
      </c>
      <c r="E155" s="44">
        <v>15</v>
      </c>
      <c r="F155" s="41">
        <v>35</v>
      </c>
      <c r="G155" s="42">
        <v>30</v>
      </c>
      <c r="H155" s="45">
        <v>15</v>
      </c>
      <c r="I155" s="41">
        <v>14</v>
      </c>
      <c r="J155" s="41">
        <v>14</v>
      </c>
      <c r="K155" s="50"/>
      <c r="L155" s="46"/>
      <c r="M155" s="46"/>
    </row>
    <row r="156" spans="1:13" ht="21" customHeight="1" x14ac:dyDescent="0.3">
      <c r="A156" s="40" t="s">
        <v>176</v>
      </c>
      <c r="B156" s="46"/>
      <c r="C156" s="47"/>
      <c r="D156" s="48"/>
      <c r="E156" s="49"/>
      <c r="F156" s="46"/>
      <c r="G156" s="47"/>
      <c r="H156" s="50"/>
      <c r="I156" s="46"/>
      <c r="J156" s="46"/>
      <c r="K156" s="45">
        <v>15</v>
      </c>
      <c r="L156" s="41">
        <v>70</v>
      </c>
      <c r="M156" s="41">
        <v>44</v>
      </c>
    </row>
    <row r="157" spans="1:13" ht="21" customHeight="1" x14ac:dyDescent="0.3">
      <c r="A157" s="40" t="s">
        <v>107</v>
      </c>
      <c r="B157" s="41">
        <v>30</v>
      </c>
      <c r="C157" s="42">
        <v>27</v>
      </c>
      <c r="D157" s="43">
        <v>22</v>
      </c>
      <c r="E157" s="44">
        <v>30</v>
      </c>
      <c r="F157" s="41">
        <v>23</v>
      </c>
      <c r="G157" s="42">
        <v>17</v>
      </c>
      <c r="H157" s="50"/>
      <c r="I157" s="46"/>
      <c r="J157" s="46"/>
      <c r="K157" s="50"/>
      <c r="L157" s="46"/>
      <c r="M157" s="46"/>
    </row>
    <row r="158" spans="1:13" ht="21" customHeight="1" x14ac:dyDescent="0.3">
      <c r="A158" s="40" t="s">
        <v>106</v>
      </c>
      <c r="B158" s="41">
        <v>30</v>
      </c>
      <c r="C158" s="42">
        <v>11</v>
      </c>
      <c r="D158" s="43">
        <v>7</v>
      </c>
      <c r="E158" s="44">
        <v>30</v>
      </c>
      <c r="F158" s="41">
        <v>11</v>
      </c>
      <c r="G158" s="42">
        <v>7</v>
      </c>
      <c r="H158" s="50"/>
      <c r="I158" s="46"/>
      <c r="J158" s="46"/>
      <c r="K158" s="50"/>
      <c r="L158" s="46"/>
      <c r="M158" s="46"/>
    </row>
    <row r="159" spans="1:13" ht="21" customHeight="1" x14ac:dyDescent="0.3">
      <c r="A159" s="51" t="s">
        <v>109</v>
      </c>
      <c r="B159" s="46"/>
      <c r="C159" s="47"/>
      <c r="D159" s="48"/>
      <c r="E159" s="49"/>
      <c r="F159" s="46"/>
      <c r="G159" s="47"/>
      <c r="H159" s="45">
        <v>30</v>
      </c>
      <c r="I159" s="41">
        <v>5</v>
      </c>
      <c r="J159" s="41">
        <v>3</v>
      </c>
      <c r="K159" s="45">
        <v>30</v>
      </c>
      <c r="L159" s="41">
        <v>20</v>
      </c>
      <c r="M159" s="41">
        <v>9</v>
      </c>
    </row>
    <row r="160" spans="1:13" ht="21" customHeight="1" x14ac:dyDescent="0.3">
      <c r="A160" s="51" t="s">
        <v>110</v>
      </c>
      <c r="B160" s="46"/>
      <c r="C160" s="47"/>
      <c r="D160" s="48"/>
      <c r="E160" s="49"/>
      <c r="F160" s="46"/>
      <c r="G160" s="47"/>
      <c r="H160" s="45">
        <v>30</v>
      </c>
      <c r="I160" s="41">
        <v>22</v>
      </c>
      <c r="J160" s="41">
        <v>20</v>
      </c>
      <c r="K160" s="45">
        <v>30</v>
      </c>
      <c r="L160" s="41">
        <v>37</v>
      </c>
      <c r="M160" s="41">
        <v>18</v>
      </c>
    </row>
    <row r="161" spans="1:13" ht="21" customHeight="1" x14ac:dyDescent="0.3">
      <c r="A161" s="51" t="s">
        <v>111</v>
      </c>
      <c r="B161" s="46"/>
      <c r="C161" s="47"/>
      <c r="D161" s="48"/>
      <c r="E161" s="49"/>
      <c r="F161" s="46"/>
      <c r="G161" s="47"/>
      <c r="H161" s="45">
        <v>30</v>
      </c>
      <c r="I161" s="41">
        <v>1</v>
      </c>
      <c r="J161" s="41">
        <v>0</v>
      </c>
      <c r="K161" s="50"/>
      <c r="L161" s="46"/>
      <c r="M161" s="46"/>
    </row>
    <row r="162" spans="1:13" ht="21" customHeight="1" x14ac:dyDescent="0.3">
      <c r="A162" s="51" t="s">
        <v>112</v>
      </c>
      <c r="B162" s="46"/>
      <c r="C162" s="47"/>
      <c r="D162" s="48"/>
      <c r="E162" s="49"/>
      <c r="F162" s="49"/>
      <c r="G162" s="110"/>
      <c r="H162" s="50"/>
      <c r="I162" s="49"/>
      <c r="J162" s="49"/>
      <c r="K162" s="74">
        <v>30</v>
      </c>
      <c r="L162" s="80">
        <v>2</v>
      </c>
      <c r="M162" s="80">
        <v>0</v>
      </c>
    </row>
    <row r="163" spans="1:13" ht="21" customHeight="1" x14ac:dyDescent="0.3">
      <c r="A163" s="28" t="s">
        <v>10</v>
      </c>
      <c r="B163" s="82">
        <f>SUM(B164:B164)</f>
        <v>10</v>
      </c>
      <c r="C163" s="82">
        <f>SUM(C164:C164)</f>
        <v>1</v>
      </c>
      <c r="D163" s="83">
        <f>SUM(D164:D164)</f>
        <v>1</v>
      </c>
      <c r="E163" s="37">
        <f>SUM(E164:E165)</f>
        <v>10</v>
      </c>
      <c r="F163" s="37">
        <f t="shared" ref="F163:J163" si="71">SUM(F164:F165)</f>
        <v>0</v>
      </c>
      <c r="G163" s="84">
        <f t="shared" si="71"/>
        <v>0</v>
      </c>
      <c r="H163" s="39">
        <f t="shared" si="71"/>
        <v>10</v>
      </c>
      <c r="I163" s="37">
        <f t="shared" si="71"/>
        <v>0</v>
      </c>
      <c r="J163" s="37">
        <f t="shared" si="71"/>
        <v>0</v>
      </c>
      <c r="K163" s="39">
        <f t="shared" ref="K163:M163" si="72">SUM(K164:K165)</f>
        <v>0</v>
      </c>
      <c r="L163" s="37">
        <f t="shared" si="72"/>
        <v>0</v>
      </c>
      <c r="M163" s="37">
        <f t="shared" si="72"/>
        <v>0</v>
      </c>
    </row>
    <row r="164" spans="1:13" ht="21" customHeight="1" x14ac:dyDescent="0.3">
      <c r="A164" s="85" t="s">
        <v>116</v>
      </c>
      <c r="B164" s="75">
        <v>10</v>
      </c>
      <c r="C164" s="81">
        <v>1</v>
      </c>
      <c r="D164" s="86">
        <v>1</v>
      </c>
      <c r="E164" s="49"/>
      <c r="F164" s="46"/>
      <c r="G164" s="47"/>
      <c r="H164" s="50"/>
      <c r="I164" s="46"/>
      <c r="J164" s="46"/>
      <c r="K164" s="50"/>
      <c r="L164" s="46"/>
      <c r="M164" s="46"/>
    </row>
    <row r="165" spans="1:13" ht="21" customHeight="1" x14ac:dyDescent="0.3">
      <c r="A165" s="85" t="s">
        <v>117</v>
      </c>
      <c r="B165" s="46"/>
      <c r="C165" s="47"/>
      <c r="D165" s="48"/>
      <c r="E165" s="80">
        <v>10</v>
      </c>
      <c r="F165" s="75">
        <v>0</v>
      </c>
      <c r="G165" s="81">
        <v>0</v>
      </c>
      <c r="H165" s="74">
        <v>10</v>
      </c>
      <c r="I165" s="75">
        <v>0</v>
      </c>
      <c r="J165" s="75">
        <v>0</v>
      </c>
      <c r="K165" s="50"/>
      <c r="L165" s="46"/>
      <c r="M165" s="46"/>
    </row>
    <row r="166" spans="1:13" ht="21" customHeight="1" x14ac:dyDescent="0.3">
      <c r="A166" s="59" t="s">
        <v>118</v>
      </c>
      <c r="B166" s="24">
        <f t="shared" ref="B166:J166" si="73">B167+B171</f>
        <v>110</v>
      </c>
      <c r="C166" s="24">
        <f t="shared" si="73"/>
        <v>62</v>
      </c>
      <c r="D166" s="25">
        <f t="shared" si="73"/>
        <v>46</v>
      </c>
      <c r="E166" s="26">
        <f t="shared" si="73"/>
        <v>110</v>
      </c>
      <c r="F166" s="24">
        <f t="shared" si="73"/>
        <v>108</v>
      </c>
      <c r="G166" s="27">
        <f t="shared" si="73"/>
        <v>63</v>
      </c>
      <c r="H166" s="60">
        <f t="shared" si="73"/>
        <v>120</v>
      </c>
      <c r="I166" s="24">
        <f t="shared" si="73"/>
        <v>87</v>
      </c>
      <c r="J166" s="24">
        <f t="shared" si="73"/>
        <v>58</v>
      </c>
      <c r="K166" s="60">
        <f t="shared" ref="K166:M166" si="74">K167+K171</f>
        <v>120</v>
      </c>
      <c r="L166" s="24">
        <f t="shared" si="74"/>
        <v>194</v>
      </c>
      <c r="M166" s="24">
        <f t="shared" si="74"/>
        <v>42</v>
      </c>
    </row>
    <row r="167" spans="1:13" ht="21" customHeight="1" x14ac:dyDescent="0.3">
      <c r="A167" s="34" t="s">
        <v>12</v>
      </c>
      <c r="B167" s="35">
        <f t="shared" ref="B167:D167" si="75">SUM(B168:B169)</f>
        <v>60</v>
      </c>
      <c r="C167" s="35">
        <f t="shared" si="75"/>
        <v>14</v>
      </c>
      <c r="D167" s="36">
        <f t="shared" si="75"/>
        <v>9</v>
      </c>
      <c r="E167" s="37">
        <f>SUM(E168:E169)</f>
        <v>60</v>
      </c>
      <c r="F167" s="35">
        <f>SUM(F168:F169)</f>
        <v>39</v>
      </c>
      <c r="G167" s="38">
        <f>SUM(G168:G169)</f>
        <v>20</v>
      </c>
      <c r="H167" s="39">
        <f>SUM(H168:H170)</f>
        <v>60</v>
      </c>
      <c r="I167" s="37">
        <f t="shared" ref="I167:J167" si="76">SUM(I168:I170)</f>
        <v>18</v>
      </c>
      <c r="J167" s="37">
        <f t="shared" si="76"/>
        <v>7</v>
      </c>
      <c r="K167" s="39">
        <f>SUM(K168:K170)</f>
        <v>60</v>
      </c>
      <c r="L167" s="37">
        <f t="shared" ref="L167:M167" si="77">SUM(L168:L170)</f>
        <v>114</v>
      </c>
      <c r="M167" s="37">
        <f t="shared" si="77"/>
        <v>13</v>
      </c>
    </row>
    <row r="168" spans="1:13" ht="21" customHeight="1" x14ac:dyDescent="0.3">
      <c r="A168" s="87" t="s">
        <v>119</v>
      </c>
      <c r="B168" s="41">
        <v>30</v>
      </c>
      <c r="C168" s="42">
        <v>6</v>
      </c>
      <c r="D168" s="43">
        <v>5</v>
      </c>
      <c r="E168" s="44">
        <v>30</v>
      </c>
      <c r="F168" s="41">
        <v>14</v>
      </c>
      <c r="G168" s="42">
        <v>2</v>
      </c>
      <c r="H168" s="50"/>
      <c r="I168" s="46"/>
      <c r="J168" s="46"/>
      <c r="K168" s="50"/>
      <c r="L168" s="46"/>
      <c r="M168" s="46"/>
    </row>
    <row r="169" spans="1:13" ht="21" customHeight="1" x14ac:dyDescent="0.3">
      <c r="A169" s="88" t="s">
        <v>120</v>
      </c>
      <c r="B169" s="41">
        <v>30</v>
      </c>
      <c r="C169" s="42">
        <v>8</v>
      </c>
      <c r="D169" s="43">
        <v>4</v>
      </c>
      <c r="E169" s="44">
        <v>30</v>
      </c>
      <c r="F169" s="41">
        <v>25</v>
      </c>
      <c r="G169" s="42">
        <v>18</v>
      </c>
      <c r="H169" s="45">
        <v>30</v>
      </c>
      <c r="I169" s="41">
        <v>13</v>
      </c>
      <c r="J169" s="41">
        <v>5</v>
      </c>
      <c r="K169" s="45">
        <v>30</v>
      </c>
      <c r="L169" s="41">
        <v>63</v>
      </c>
      <c r="M169" s="41">
        <v>11</v>
      </c>
    </row>
    <row r="170" spans="1:13" ht="21" customHeight="1" x14ac:dyDescent="0.3">
      <c r="A170" s="88" t="s">
        <v>121</v>
      </c>
      <c r="B170" s="46"/>
      <c r="C170" s="47"/>
      <c r="D170" s="48"/>
      <c r="E170" s="49"/>
      <c r="F170" s="46"/>
      <c r="G170" s="47"/>
      <c r="H170" s="45">
        <v>30</v>
      </c>
      <c r="I170" s="41">
        <v>5</v>
      </c>
      <c r="J170" s="41">
        <v>2</v>
      </c>
      <c r="K170" s="45">
        <v>30</v>
      </c>
      <c r="L170" s="41">
        <v>51</v>
      </c>
      <c r="M170" s="41">
        <v>2</v>
      </c>
    </row>
    <row r="171" spans="1:13" ht="21" customHeight="1" x14ac:dyDescent="0.3">
      <c r="A171" s="89" t="s">
        <v>26</v>
      </c>
      <c r="B171" s="35">
        <f t="shared" ref="B171:D171" si="78">SUM(B172:B173)</f>
        <v>50</v>
      </c>
      <c r="C171" s="35">
        <f t="shared" si="78"/>
        <v>48</v>
      </c>
      <c r="D171" s="36">
        <f t="shared" si="78"/>
        <v>37</v>
      </c>
      <c r="E171" s="37">
        <f>SUM(E172:E173)</f>
        <v>50</v>
      </c>
      <c r="F171" s="35">
        <f>SUM(F172:F173)</f>
        <v>69</v>
      </c>
      <c r="G171" s="38">
        <f>SUM(G172:G173)</f>
        <v>43</v>
      </c>
      <c r="H171" s="39">
        <f>SUM(H172:H174)</f>
        <v>60</v>
      </c>
      <c r="I171" s="37">
        <f t="shared" ref="I171:J171" si="79">SUM(I172:I174)</f>
        <v>69</v>
      </c>
      <c r="J171" s="37">
        <f t="shared" si="79"/>
        <v>51</v>
      </c>
      <c r="K171" s="39">
        <f>SUM(K172:K174)</f>
        <v>60</v>
      </c>
      <c r="L171" s="37">
        <f t="shared" ref="L171:M171" si="80">SUM(L172:L174)</f>
        <v>80</v>
      </c>
      <c r="M171" s="37">
        <f t="shared" si="80"/>
        <v>29</v>
      </c>
    </row>
    <row r="172" spans="1:13" ht="21" customHeight="1" x14ac:dyDescent="0.3">
      <c r="A172" s="90" t="s">
        <v>119</v>
      </c>
      <c r="B172" s="41">
        <v>20</v>
      </c>
      <c r="C172" s="42">
        <v>4</v>
      </c>
      <c r="D172" s="43">
        <v>0</v>
      </c>
      <c r="E172" s="44">
        <v>20</v>
      </c>
      <c r="F172" s="41">
        <v>19</v>
      </c>
      <c r="G172" s="42">
        <v>6</v>
      </c>
      <c r="H172" s="50"/>
      <c r="I172" s="46"/>
      <c r="J172" s="46"/>
      <c r="K172" s="50"/>
      <c r="L172" s="46"/>
      <c r="M172" s="46"/>
    </row>
    <row r="173" spans="1:13" ht="21" customHeight="1" x14ac:dyDescent="0.3">
      <c r="A173" s="40" t="s">
        <v>120</v>
      </c>
      <c r="B173" s="41">
        <v>30</v>
      </c>
      <c r="C173" s="42">
        <v>44</v>
      </c>
      <c r="D173" s="43">
        <v>37</v>
      </c>
      <c r="E173" s="44">
        <v>30</v>
      </c>
      <c r="F173" s="41">
        <v>50</v>
      </c>
      <c r="G173" s="42">
        <v>37</v>
      </c>
      <c r="H173" s="45">
        <v>30</v>
      </c>
      <c r="I173" s="41">
        <v>62</v>
      </c>
      <c r="J173" s="41">
        <v>48</v>
      </c>
      <c r="K173" s="45">
        <v>30</v>
      </c>
      <c r="L173" s="41">
        <v>55</v>
      </c>
      <c r="M173" s="41">
        <v>26</v>
      </c>
    </row>
    <row r="174" spans="1:13" ht="21" customHeight="1" x14ac:dyDescent="0.3">
      <c r="A174" s="88" t="s">
        <v>121</v>
      </c>
      <c r="B174" s="46"/>
      <c r="C174" s="47"/>
      <c r="D174" s="48"/>
      <c r="E174" s="49"/>
      <c r="F174" s="46"/>
      <c r="G174" s="47"/>
      <c r="H174" s="45">
        <v>30</v>
      </c>
      <c r="I174" s="41">
        <v>7</v>
      </c>
      <c r="J174" s="41">
        <v>3</v>
      </c>
      <c r="K174" s="45">
        <v>30</v>
      </c>
      <c r="L174" s="41">
        <v>25</v>
      </c>
      <c r="M174" s="41">
        <v>3</v>
      </c>
    </row>
    <row r="175" spans="1:13" ht="21" customHeight="1" x14ac:dyDescent="0.3">
      <c r="A175" s="91" t="s">
        <v>122</v>
      </c>
      <c r="B175" s="24">
        <f t="shared" ref="B175:J175" si="81">B177</f>
        <v>48</v>
      </c>
      <c r="C175" s="24">
        <f t="shared" si="81"/>
        <v>301</v>
      </c>
      <c r="D175" s="25">
        <f t="shared" si="81"/>
        <v>48</v>
      </c>
      <c r="E175" s="26">
        <f t="shared" si="81"/>
        <v>48</v>
      </c>
      <c r="F175" s="24">
        <f t="shared" si="81"/>
        <v>575</v>
      </c>
      <c r="G175" s="27">
        <f t="shared" si="81"/>
        <v>49</v>
      </c>
      <c r="H175" s="60">
        <f t="shared" si="81"/>
        <v>48</v>
      </c>
      <c r="I175" s="24">
        <f t="shared" si="81"/>
        <v>417</v>
      </c>
      <c r="J175" s="24">
        <f t="shared" si="81"/>
        <v>62</v>
      </c>
      <c r="K175" s="60">
        <f>K177+K179</f>
        <v>78</v>
      </c>
      <c r="L175" s="60">
        <f t="shared" ref="L175:M175" si="82">L177+L179</f>
        <v>684</v>
      </c>
      <c r="M175" s="60">
        <f t="shared" si="82"/>
        <v>83</v>
      </c>
    </row>
    <row r="176" spans="1:13" ht="21" customHeight="1" x14ac:dyDescent="0.3">
      <c r="A176" s="111" t="s">
        <v>177</v>
      </c>
      <c r="B176" s="41">
        <v>48</v>
      </c>
      <c r="C176" s="42">
        <v>301</v>
      </c>
      <c r="D176" s="43">
        <v>48</v>
      </c>
      <c r="E176" s="44">
        <v>48</v>
      </c>
      <c r="F176" s="41">
        <v>575</v>
      </c>
      <c r="G176" s="42">
        <v>49</v>
      </c>
      <c r="H176" s="45">
        <v>48</v>
      </c>
      <c r="I176" s="41">
        <v>417</v>
      </c>
      <c r="J176" s="41">
        <v>62</v>
      </c>
      <c r="K176" s="45">
        <v>48</v>
      </c>
      <c r="L176" s="41">
        <f>L177</f>
        <v>535</v>
      </c>
      <c r="M176" s="41">
        <f>M177</f>
        <v>63</v>
      </c>
    </row>
    <row r="177" spans="1:13" ht="21" customHeight="1" x14ac:dyDescent="0.3">
      <c r="A177" s="92" t="s">
        <v>123</v>
      </c>
      <c r="B177" s="41">
        <v>48</v>
      </c>
      <c r="C177" s="42">
        <v>301</v>
      </c>
      <c r="D177" s="43">
        <v>48</v>
      </c>
      <c r="E177" s="44">
        <v>48</v>
      </c>
      <c r="F177" s="41">
        <v>575</v>
      </c>
      <c r="G177" s="42">
        <v>49</v>
      </c>
      <c r="H177" s="45">
        <v>48</v>
      </c>
      <c r="I177" s="41">
        <v>417</v>
      </c>
      <c r="J177" s="41">
        <v>62</v>
      </c>
      <c r="K177" s="45">
        <v>48</v>
      </c>
      <c r="L177" s="41">
        <v>535</v>
      </c>
      <c r="M177" s="41">
        <v>63</v>
      </c>
    </row>
    <row r="178" spans="1:13" ht="21" customHeight="1" x14ac:dyDescent="0.3">
      <c r="A178" s="112" t="s">
        <v>178</v>
      </c>
      <c r="B178" s="46"/>
      <c r="C178" s="47"/>
      <c r="D178" s="48"/>
      <c r="E178" s="49"/>
      <c r="F178" s="46"/>
      <c r="G178" s="47"/>
      <c r="H178" s="50"/>
      <c r="I178" s="46"/>
      <c r="J178" s="46"/>
      <c r="K178" s="45">
        <v>30</v>
      </c>
      <c r="L178" s="41">
        <f>L179</f>
        <v>149</v>
      </c>
      <c r="M178" s="41">
        <f>M179</f>
        <v>20</v>
      </c>
    </row>
    <row r="179" spans="1:13" ht="21" customHeight="1" x14ac:dyDescent="0.3">
      <c r="A179" s="92" t="s">
        <v>179</v>
      </c>
      <c r="B179" s="46"/>
      <c r="C179" s="47"/>
      <c r="D179" s="48"/>
      <c r="E179" s="49"/>
      <c r="F179" s="46"/>
      <c r="G179" s="47"/>
      <c r="H179" s="50"/>
      <c r="I179" s="46"/>
      <c r="J179" s="46"/>
      <c r="K179" s="45">
        <v>30</v>
      </c>
      <c r="L179" s="41">
        <v>149</v>
      </c>
      <c r="M179" s="41">
        <v>20</v>
      </c>
    </row>
    <row r="180" spans="1:13" ht="21" customHeight="1" x14ac:dyDescent="0.3">
      <c r="A180" s="91" t="s">
        <v>124</v>
      </c>
      <c r="B180" s="24">
        <f>B181+B190</f>
        <v>260</v>
      </c>
      <c r="C180" s="24">
        <f>C181+C190</f>
        <v>321</v>
      </c>
      <c r="D180" s="25">
        <f>D181+D190</f>
        <v>233</v>
      </c>
      <c r="E180" s="26">
        <f t="shared" ref="E180:J180" si="83">E181+E190+E194</f>
        <v>180</v>
      </c>
      <c r="F180" s="24">
        <f t="shared" si="83"/>
        <v>301</v>
      </c>
      <c r="G180" s="27">
        <f t="shared" si="83"/>
        <v>185</v>
      </c>
      <c r="H180" s="60">
        <f>H181+H190+H194</f>
        <v>210</v>
      </c>
      <c r="I180" s="24">
        <f t="shared" si="83"/>
        <v>197</v>
      </c>
      <c r="J180" s="24">
        <f t="shared" si="83"/>
        <v>105</v>
      </c>
      <c r="K180" s="60">
        <f>K181+K190+K194</f>
        <v>210</v>
      </c>
      <c r="L180" s="24">
        <f t="shared" ref="L180" si="84">L181+L190+L194</f>
        <v>541</v>
      </c>
      <c r="M180" s="24">
        <f>M181+M190+M194</f>
        <v>124</v>
      </c>
    </row>
    <row r="181" spans="1:13" ht="21" customHeight="1" x14ac:dyDescent="0.3">
      <c r="A181" s="34" t="s">
        <v>12</v>
      </c>
      <c r="B181" s="35">
        <f t="shared" ref="B181:G181" si="85">SUM(B182:B186)</f>
        <v>170</v>
      </c>
      <c r="C181" s="35">
        <f t="shared" si="85"/>
        <v>130</v>
      </c>
      <c r="D181" s="36">
        <f t="shared" si="85"/>
        <v>77</v>
      </c>
      <c r="E181" s="37">
        <f t="shared" si="85"/>
        <v>120</v>
      </c>
      <c r="F181" s="35">
        <f t="shared" si="85"/>
        <v>145</v>
      </c>
      <c r="G181" s="38">
        <f t="shared" si="85"/>
        <v>65</v>
      </c>
      <c r="H181" s="39">
        <f>SUM(H182:H188)</f>
        <v>150</v>
      </c>
      <c r="I181" s="37">
        <f t="shared" ref="I181:J181" si="86">SUM(I182:I188)</f>
        <v>100</v>
      </c>
      <c r="J181" s="37">
        <f t="shared" si="86"/>
        <v>41</v>
      </c>
      <c r="K181" s="39">
        <f>SUM(K182:K189)</f>
        <v>120</v>
      </c>
      <c r="L181" s="37">
        <f>SUM(L182:L189)</f>
        <v>333</v>
      </c>
      <c r="M181" s="37">
        <f>SUM(M182:M189)</f>
        <v>52</v>
      </c>
    </row>
    <row r="182" spans="1:13" ht="21" customHeight="1" x14ac:dyDescent="0.3">
      <c r="A182" s="40" t="s">
        <v>125</v>
      </c>
      <c r="B182" s="41">
        <v>30</v>
      </c>
      <c r="C182" s="42">
        <v>41</v>
      </c>
      <c r="D182" s="43">
        <v>27</v>
      </c>
      <c r="E182" s="44">
        <v>30</v>
      </c>
      <c r="F182" s="41">
        <v>39</v>
      </c>
      <c r="G182" s="42">
        <v>23</v>
      </c>
      <c r="H182" s="45">
        <v>30</v>
      </c>
      <c r="I182" s="41">
        <v>16</v>
      </c>
      <c r="J182" s="41">
        <v>6</v>
      </c>
      <c r="K182" s="50"/>
      <c r="L182" s="46"/>
      <c r="M182" s="46"/>
    </row>
    <row r="183" spans="1:13" ht="21" customHeight="1" x14ac:dyDescent="0.3">
      <c r="A183" s="40" t="s">
        <v>126</v>
      </c>
      <c r="B183" s="41">
        <v>30</v>
      </c>
      <c r="C183" s="42">
        <v>41</v>
      </c>
      <c r="D183" s="43">
        <v>26</v>
      </c>
      <c r="E183" s="44">
        <v>30</v>
      </c>
      <c r="F183" s="41">
        <v>63</v>
      </c>
      <c r="G183" s="42">
        <v>21</v>
      </c>
      <c r="H183" s="45">
        <v>30</v>
      </c>
      <c r="I183" s="41">
        <v>32</v>
      </c>
      <c r="J183" s="41">
        <v>11</v>
      </c>
      <c r="K183" s="45">
        <v>30</v>
      </c>
      <c r="L183" s="41">
        <v>163</v>
      </c>
      <c r="M183" s="41">
        <v>19</v>
      </c>
    </row>
    <row r="184" spans="1:13" ht="21" customHeight="1" x14ac:dyDescent="0.3">
      <c r="A184" s="40" t="s">
        <v>127</v>
      </c>
      <c r="B184" s="41">
        <v>30</v>
      </c>
      <c r="C184" s="42">
        <v>19</v>
      </c>
      <c r="D184" s="43">
        <v>13</v>
      </c>
      <c r="E184" s="49"/>
      <c r="F184" s="46"/>
      <c r="G184" s="47"/>
      <c r="H184" s="50"/>
      <c r="I184" s="46"/>
      <c r="J184" s="46"/>
      <c r="K184" s="50"/>
      <c r="L184" s="46"/>
      <c r="M184" s="46"/>
    </row>
    <row r="185" spans="1:13" ht="21" customHeight="1" x14ac:dyDescent="0.3">
      <c r="A185" s="40" t="s">
        <v>128</v>
      </c>
      <c r="B185" s="41">
        <v>60</v>
      </c>
      <c r="C185" s="42">
        <v>21</v>
      </c>
      <c r="D185" s="43">
        <v>11</v>
      </c>
      <c r="E185" s="80">
        <v>60</v>
      </c>
      <c r="F185" s="41">
        <v>43</v>
      </c>
      <c r="G185" s="81">
        <v>21</v>
      </c>
      <c r="H185" s="45">
        <v>60</v>
      </c>
      <c r="I185" s="41">
        <v>45</v>
      </c>
      <c r="J185" s="41">
        <v>22</v>
      </c>
      <c r="K185" s="45">
        <v>30</v>
      </c>
      <c r="L185" s="41">
        <v>102</v>
      </c>
      <c r="M185" s="41">
        <v>31</v>
      </c>
    </row>
    <row r="186" spans="1:13" ht="21" customHeight="1" x14ac:dyDescent="0.3">
      <c r="A186" s="87" t="s">
        <v>129</v>
      </c>
      <c r="B186" s="41">
        <v>20</v>
      </c>
      <c r="C186" s="42">
        <v>8</v>
      </c>
      <c r="D186" s="43">
        <v>0</v>
      </c>
      <c r="E186" s="49"/>
      <c r="F186" s="46"/>
      <c r="G186" s="47"/>
      <c r="H186" s="50"/>
      <c r="I186" s="46"/>
      <c r="J186" s="46"/>
      <c r="K186" s="50"/>
      <c r="L186" s="46"/>
      <c r="M186" s="46"/>
    </row>
    <row r="187" spans="1:13" ht="21" customHeight="1" x14ac:dyDescent="0.3">
      <c r="A187" s="88" t="s">
        <v>130</v>
      </c>
      <c r="B187" s="49"/>
      <c r="C187" s="46"/>
      <c r="D187" s="48"/>
      <c r="E187" s="49"/>
      <c r="F187" s="46"/>
      <c r="G187" s="47"/>
      <c r="H187" s="52"/>
      <c r="I187" s="53"/>
      <c r="J187" s="53"/>
      <c r="K187" s="52"/>
      <c r="L187" s="53"/>
      <c r="M187" s="53"/>
    </row>
    <row r="188" spans="1:13" ht="21" customHeight="1" x14ac:dyDescent="0.3">
      <c r="A188" s="51" t="s">
        <v>131</v>
      </c>
      <c r="B188" s="46"/>
      <c r="C188" s="47"/>
      <c r="D188" s="48"/>
      <c r="E188" s="49"/>
      <c r="F188" s="46"/>
      <c r="G188" s="47"/>
      <c r="H188" s="45">
        <v>30</v>
      </c>
      <c r="I188" s="41">
        <v>7</v>
      </c>
      <c r="J188" s="41">
        <v>2</v>
      </c>
      <c r="K188" s="45">
        <v>30</v>
      </c>
      <c r="L188" s="41">
        <v>55</v>
      </c>
      <c r="M188" s="41">
        <v>2</v>
      </c>
    </row>
    <row r="189" spans="1:13" ht="21" customHeight="1" x14ac:dyDescent="0.3">
      <c r="A189" s="51" t="s">
        <v>180</v>
      </c>
      <c r="B189" s="46"/>
      <c r="C189" s="47"/>
      <c r="D189" s="48"/>
      <c r="E189" s="49"/>
      <c r="F189" s="46"/>
      <c r="G189" s="47"/>
      <c r="H189" s="50"/>
      <c r="I189" s="46"/>
      <c r="J189" s="46"/>
      <c r="K189" s="45">
        <v>30</v>
      </c>
      <c r="L189" s="41">
        <v>13</v>
      </c>
      <c r="M189" s="41">
        <v>0</v>
      </c>
    </row>
    <row r="190" spans="1:13" ht="21" customHeight="1" x14ac:dyDescent="0.3">
      <c r="A190" s="34" t="s">
        <v>26</v>
      </c>
      <c r="B190" s="35">
        <f t="shared" ref="B190:J190" si="87">SUM(B191:B193)</f>
        <v>90</v>
      </c>
      <c r="C190" s="35">
        <f t="shared" si="87"/>
        <v>191</v>
      </c>
      <c r="D190" s="36">
        <f t="shared" si="87"/>
        <v>156</v>
      </c>
      <c r="E190" s="37">
        <f t="shared" si="87"/>
        <v>30</v>
      </c>
      <c r="F190" s="35">
        <f t="shared" si="87"/>
        <v>96</v>
      </c>
      <c r="G190" s="38">
        <f t="shared" si="87"/>
        <v>74</v>
      </c>
      <c r="H190" s="39">
        <f t="shared" si="87"/>
        <v>30</v>
      </c>
      <c r="I190" s="35">
        <f t="shared" si="87"/>
        <v>47</v>
      </c>
      <c r="J190" s="35">
        <f t="shared" si="87"/>
        <v>33</v>
      </c>
      <c r="K190" s="39">
        <f t="shared" ref="K190:M190" si="88">SUM(K191:K193)</f>
        <v>60</v>
      </c>
      <c r="L190" s="35">
        <f t="shared" si="88"/>
        <v>139</v>
      </c>
      <c r="M190" s="35">
        <f t="shared" si="88"/>
        <v>52</v>
      </c>
    </row>
    <row r="191" spans="1:13" ht="21" customHeight="1" x14ac:dyDescent="0.3">
      <c r="A191" s="40" t="s">
        <v>129</v>
      </c>
      <c r="B191" s="41">
        <v>30</v>
      </c>
      <c r="C191" s="42">
        <v>0</v>
      </c>
      <c r="D191" s="43">
        <v>0</v>
      </c>
      <c r="E191" s="49"/>
      <c r="F191" s="46"/>
      <c r="G191" s="47"/>
      <c r="H191" s="50"/>
      <c r="I191" s="46"/>
      <c r="J191" s="46"/>
      <c r="K191" s="50"/>
      <c r="L191" s="46"/>
      <c r="M191" s="46"/>
    </row>
    <row r="192" spans="1:13" ht="21" customHeight="1" x14ac:dyDescent="0.3">
      <c r="A192" s="40" t="s">
        <v>128</v>
      </c>
      <c r="B192" s="41">
        <v>30</v>
      </c>
      <c r="C192" s="42">
        <v>127</v>
      </c>
      <c r="D192" s="43">
        <v>105</v>
      </c>
      <c r="E192" s="44">
        <v>30</v>
      </c>
      <c r="F192" s="41">
        <v>96</v>
      </c>
      <c r="G192" s="42">
        <v>74</v>
      </c>
      <c r="H192" s="45">
        <v>30</v>
      </c>
      <c r="I192" s="41">
        <v>47</v>
      </c>
      <c r="J192" s="41">
        <v>33</v>
      </c>
      <c r="K192" s="45">
        <v>60</v>
      </c>
      <c r="L192" s="41">
        <v>139</v>
      </c>
      <c r="M192" s="41">
        <v>52</v>
      </c>
    </row>
    <row r="193" spans="1:13" ht="21" customHeight="1" x14ac:dyDescent="0.3">
      <c r="A193" s="40" t="s">
        <v>34</v>
      </c>
      <c r="B193" s="41">
        <v>30</v>
      </c>
      <c r="C193" s="42">
        <v>64</v>
      </c>
      <c r="D193" s="43">
        <v>51</v>
      </c>
      <c r="E193" s="49"/>
      <c r="F193" s="46"/>
      <c r="G193" s="47"/>
      <c r="H193" s="50"/>
      <c r="I193" s="46"/>
      <c r="J193" s="46"/>
      <c r="K193" s="50"/>
      <c r="L193" s="46"/>
      <c r="M193" s="46"/>
    </row>
    <row r="194" spans="1:13" ht="21" customHeight="1" x14ac:dyDescent="0.3">
      <c r="A194" s="34" t="s">
        <v>33</v>
      </c>
      <c r="B194" s="46"/>
      <c r="C194" s="47"/>
      <c r="D194" s="48"/>
      <c r="E194" s="37">
        <f>E195</f>
        <v>30</v>
      </c>
      <c r="F194" s="35">
        <f t="shared" ref="F194:L194" si="89">F195</f>
        <v>60</v>
      </c>
      <c r="G194" s="38">
        <f t="shared" si="89"/>
        <v>46</v>
      </c>
      <c r="H194" s="39">
        <f>H195</f>
        <v>30</v>
      </c>
      <c r="I194" s="35">
        <f t="shared" si="89"/>
        <v>50</v>
      </c>
      <c r="J194" s="35">
        <f t="shared" si="89"/>
        <v>31</v>
      </c>
      <c r="K194" s="39">
        <f>K195</f>
        <v>30</v>
      </c>
      <c r="L194" s="35">
        <f t="shared" si="89"/>
        <v>69</v>
      </c>
      <c r="M194" s="35">
        <f>M195</f>
        <v>20</v>
      </c>
    </row>
    <row r="195" spans="1:13" ht="21" customHeight="1" x14ac:dyDescent="0.3">
      <c r="A195" s="40" t="s">
        <v>34</v>
      </c>
      <c r="B195" s="46"/>
      <c r="C195" s="47"/>
      <c r="D195" s="48"/>
      <c r="E195" s="44">
        <v>30</v>
      </c>
      <c r="F195" s="41">
        <v>60</v>
      </c>
      <c r="G195" s="42">
        <v>46</v>
      </c>
      <c r="H195" s="45">
        <v>30</v>
      </c>
      <c r="I195" s="41">
        <v>50</v>
      </c>
      <c r="J195" s="41">
        <v>31</v>
      </c>
      <c r="K195" s="45">
        <v>30</v>
      </c>
      <c r="L195" s="41">
        <v>69</v>
      </c>
      <c r="M195" s="41">
        <v>20</v>
      </c>
    </row>
    <row r="196" spans="1:13" ht="21" customHeight="1" x14ac:dyDescent="0.3">
      <c r="A196" s="59" t="s">
        <v>132</v>
      </c>
      <c r="B196" s="46">
        <f>B197+B206</f>
        <v>630</v>
      </c>
      <c r="C196" s="46">
        <f>C197+C206</f>
        <v>704</v>
      </c>
      <c r="D196" s="48">
        <f>D197+D206</f>
        <v>519</v>
      </c>
      <c r="E196" s="49">
        <f t="shared" ref="E196:J196" si="90">E197+E206+E217</f>
        <v>540</v>
      </c>
      <c r="F196" s="46">
        <f t="shared" si="90"/>
        <v>848</v>
      </c>
      <c r="G196" s="47">
        <f t="shared" si="90"/>
        <v>553</v>
      </c>
      <c r="H196" s="50">
        <f t="shared" si="90"/>
        <v>450</v>
      </c>
      <c r="I196" s="46">
        <f t="shared" si="90"/>
        <v>666</v>
      </c>
      <c r="J196" s="46">
        <f t="shared" si="90"/>
        <v>438</v>
      </c>
      <c r="K196" s="50">
        <f t="shared" ref="K196:M196" si="91">K197+K206+K217</f>
        <v>420</v>
      </c>
      <c r="L196" s="46">
        <f t="shared" si="91"/>
        <v>1941</v>
      </c>
      <c r="M196" s="46">
        <f t="shared" si="91"/>
        <v>648</v>
      </c>
    </row>
    <row r="197" spans="1:13" ht="21" customHeight="1" x14ac:dyDescent="0.3">
      <c r="A197" s="34" t="s">
        <v>12</v>
      </c>
      <c r="B197" s="35">
        <f t="shared" ref="B197:J197" si="92">SUM(B198:B205)</f>
        <v>330</v>
      </c>
      <c r="C197" s="35">
        <f t="shared" si="92"/>
        <v>208</v>
      </c>
      <c r="D197" s="36">
        <f t="shared" si="92"/>
        <v>120</v>
      </c>
      <c r="E197" s="37">
        <f t="shared" si="92"/>
        <v>270</v>
      </c>
      <c r="F197" s="35">
        <f t="shared" si="92"/>
        <v>227</v>
      </c>
      <c r="G197" s="38">
        <f t="shared" si="92"/>
        <v>120</v>
      </c>
      <c r="H197" s="39">
        <f t="shared" si="92"/>
        <v>210</v>
      </c>
      <c r="I197" s="35">
        <f t="shared" si="92"/>
        <v>163</v>
      </c>
      <c r="J197" s="35">
        <f t="shared" si="92"/>
        <v>91</v>
      </c>
      <c r="K197" s="39">
        <f t="shared" ref="K197:M197" si="93">SUM(K198:K205)</f>
        <v>180</v>
      </c>
      <c r="L197" s="35">
        <f t="shared" si="93"/>
        <v>715</v>
      </c>
      <c r="M197" s="35">
        <f t="shared" si="93"/>
        <v>175</v>
      </c>
    </row>
    <row r="198" spans="1:13" ht="21" customHeight="1" x14ac:dyDescent="0.3">
      <c r="A198" s="40" t="s">
        <v>133</v>
      </c>
      <c r="B198" s="41">
        <v>60</v>
      </c>
      <c r="C198" s="42">
        <v>80</v>
      </c>
      <c r="D198" s="43">
        <v>41</v>
      </c>
      <c r="E198" s="44">
        <v>60</v>
      </c>
      <c r="F198" s="41">
        <v>87</v>
      </c>
      <c r="G198" s="42">
        <v>41</v>
      </c>
      <c r="H198" s="45">
        <v>60</v>
      </c>
      <c r="I198" s="41">
        <v>61</v>
      </c>
      <c r="J198" s="41">
        <v>36</v>
      </c>
      <c r="K198" s="45">
        <v>60</v>
      </c>
      <c r="L198" s="41">
        <v>224</v>
      </c>
      <c r="M198" s="41">
        <v>62</v>
      </c>
    </row>
    <row r="199" spans="1:13" ht="21" customHeight="1" x14ac:dyDescent="0.3">
      <c r="A199" s="40" t="s">
        <v>134</v>
      </c>
      <c r="B199" s="41">
        <v>30</v>
      </c>
      <c r="C199" s="42">
        <v>39</v>
      </c>
      <c r="D199" s="43">
        <v>32</v>
      </c>
      <c r="E199" s="44">
        <v>30</v>
      </c>
      <c r="F199" s="41">
        <v>54</v>
      </c>
      <c r="G199" s="42">
        <v>35</v>
      </c>
      <c r="H199" s="45">
        <v>30</v>
      </c>
      <c r="I199" s="41">
        <v>41</v>
      </c>
      <c r="J199" s="41">
        <v>22</v>
      </c>
      <c r="K199" s="45">
        <v>30</v>
      </c>
      <c r="L199" s="41">
        <v>223</v>
      </c>
      <c r="M199" s="41">
        <v>59</v>
      </c>
    </row>
    <row r="200" spans="1:13" ht="21" customHeight="1" x14ac:dyDescent="0.3">
      <c r="A200" s="40" t="s">
        <v>135</v>
      </c>
      <c r="B200" s="41">
        <v>30</v>
      </c>
      <c r="C200" s="42">
        <v>25</v>
      </c>
      <c r="D200" s="43">
        <v>16</v>
      </c>
      <c r="E200" s="44">
        <v>30</v>
      </c>
      <c r="F200" s="41">
        <v>15</v>
      </c>
      <c r="G200" s="42">
        <v>10</v>
      </c>
      <c r="H200" s="45">
        <v>30</v>
      </c>
      <c r="I200" s="41">
        <v>18</v>
      </c>
      <c r="J200" s="41">
        <v>11</v>
      </c>
      <c r="K200" s="45">
        <v>30</v>
      </c>
      <c r="L200" s="41">
        <v>79</v>
      </c>
      <c r="M200" s="41">
        <v>11</v>
      </c>
    </row>
    <row r="201" spans="1:13" ht="21" customHeight="1" x14ac:dyDescent="0.3">
      <c r="A201" s="40" t="s">
        <v>136</v>
      </c>
      <c r="B201" s="41">
        <v>30</v>
      </c>
      <c r="C201" s="42">
        <v>16</v>
      </c>
      <c r="D201" s="43">
        <v>11</v>
      </c>
      <c r="E201" s="44">
        <v>30</v>
      </c>
      <c r="F201" s="41">
        <v>16</v>
      </c>
      <c r="G201" s="42">
        <v>11</v>
      </c>
      <c r="H201" s="52"/>
      <c r="I201" s="53"/>
      <c r="J201" s="53"/>
      <c r="K201" s="52"/>
      <c r="L201" s="53"/>
      <c r="M201" s="53"/>
    </row>
    <row r="202" spans="1:13" ht="21" customHeight="1" x14ac:dyDescent="0.3">
      <c r="A202" s="40" t="s">
        <v>42</v>
      </c>
      <c r="B202" s="41">
        <v>90</v>
      </c>
      <c r="C202" s="42">
        <v>23</v>
      </c>
      <c r="D202" s="43">
        <v>10</v>
      </c>
      <c r="E202" s="44">
        <v>90</v>
      </c>
      <c r="F202" s="41">
        <v>47</v>
      </c>
      <c r="G202" s="42">
        <v>20</v>
      </c>
      <c r="H202" s="45">
        <v>60</v>
      </c>
      <c r="I202" s="41">
        <v>21</v>
      </c>
      <c r="J202" s="41">
        <v>12</v>
      </c>
      <c r="K202" s="45">
        <v>30</v>
      </c>
      <c r="L202" s="41">
        <v>128</v>
      </c>
      <c r="M202" s="41">
        <v>29</v>
      </c>
    </row>
    <row r="203" spans="1:13" ht="21" customHeight="1" x14ac:dyDescent="0.3">
      <c r="A203" s="40" t="s">
        <v>137</v>
      </c>
      <c r="B203" s="41">
        <v>30</v>
      </c>
      <c r="C203" s="42">
        <v>12</v>
      </c>
      <c r="D203" s="43">
        <v>10</v>
      </c>
      <c r="E203" s="44">
        <v>30</v>
      </c>
      <c r="F203" s="41">
        <v>8</v>
      </c>
      <c r="G203" s="42">
        <v>3</v>
      </c>
      <c r="H203" s="45">
        <v>30</v>
      </c>
      <c r="I203" s="41">
        <v>22</v>
      </c>
      <c r="J203" s="41">
        <v>10</v>
      </c>
      <c r="K203" s="45">
        <v>30</v>
      </c>
      <c r="L203" s="41">
        <v>61</v>
      </c>
      <c r="M203" s="41">
        <v>14</v>
      </c>
    </row>
    <row r="204" spans="1:13" ht="21" customHeight="1" x14ac:dyDescent="0.3">
      <c r="A204" s="40" t="s">
        <v>138</v>
      </c>
      <c r="B204" s="41">
        <v>30</v>
      </c>
      <c r="C204" s="42">
        <v>11</v>
      </c>
      <c r="D204" s="43">
        <v>0</v>
      </c>
      <c r="E204" s="49"/>
      <c r="F204" s="46"/>
      <c r="G204" s="47"/>
      <c r="H204" s="52"/>
      <c r="I204" s="53"/>
      <c r="J204" s="53"/>
      <c r="K204" s="52"/>
      <c r="L204" s="53"/>
      <c r="M204" s="53"/>
    </row>
    <row r="205" spans="1:13" ht="21" customHeight="1" x14ac:dyDescent="0.3">
      <c r="A205" s="51" t="s">
        <v>50</v>
      </c>
      <c r="B205" s="41">
        <v>30</v>
      </c>
      <c r="C205" s="42">
        <v>2</v>
      </c>
      <c r="D205" s="43">
        <v>0</v>
      </c>
      <c r="E205" s="49"/>
      <c r="F205" s="46"/>
      <c r="G205" s="47"/>
      <c r="H205" s="50"/>
      <c r="I205" s="46"/>
      <c r="J205" s="46"/>
      <c r="K205" s="50"/>
      <c r="L205" s="46"/>
      <c r="M205" s="46"/>
    </row>
    <row r="206" spans="1:13" ht="21" customHeight="1" x14ac:dyDescent="0.3">
      <c r="A206" s="34" t="s">
        <v>26</v>
      </c>
      <c r="B206" s="35">
        <f t="shared" ref="B206:J206" si="94">SUM(B207:B216)</f>
        <v>300</v>
      </c>
      <c r="C206" s="35">
        <f t="shared" si="94"/>
        <v>496</v>
      </c>
      <c r="D206" s="36">
        <f t="shared" si="94"/>
        <v>399</v>
      </c>
      <c r="E206" s="37">
        <f t="shared" si="94"/>
        <v>240</v>
      </c>
      <c r="F206" s="35">
        <f t="shared" si="94"/>
        <v>596</v>
      </c>
      <c r="G206" s="38">
        <f t="shared" si="94"/>
        <v>413</v>
      </c>
      <c r="H206" s="39">
        <f t="shared" si="94"/>
        <v>210</v>
      </c>
      <c r="I206" s="35">
        <f>SUM(I207:I215)</f>
        <v>437</v>
      </c>
      <c r="J206" s="35">
        <f t="shared" si="94"/>
        <v>295</v>
      </c>
      <c r="K206" s="39">
        <f t="shared" ref="K206" si="95">SUM(K207:K216)</f>
        <v>210</v>
      </c>
      <c r="L206" s="35">
        <f>SUM(L207:L215)</f>
        <v>1070</v>
      </c>
      <c r="M206" s="35">
        <f t="shared" ref="M206" si="96">SUM(M207:M216)</f>
        <v>398</v>
      </c>
    </row>
    <row r="207" spans="1:13" ht="21" customHeight="1" x14ac:dyDescent="0.3">
      <c r="A207" s="40" t="s">
        <v>139</v>
      </c>
      <c r="B207" s="41">
        <v>60</v>
      </c>
      <c r="C207" s="42">
        <v>189</v>
      </c>
      <c r="D207" s="43">
        <v>158</v>
      </c>
      <c r="E207" s="44">
        <v>60</v>
      </c>
      <c r="F207" s="41">
        <v>254</v>
      </c>
      <c r="G207" s="42">
        <v>189</v>
      </c>
      <c r="H207" s="45">
        <v>60</v>
      </c>
      <c r="I207" s="41">
        <v>182</v>
      </c>
      <c r="J207" s="41">
        <v>139</v>
      </c>
      <c r="K207" s="45">
        <v>60</v>
      </c>
      <c r="L207" s="41">
        <v>317</v>
      </c>
      <c r="M207" s="41">
        <v>160</v>
      </c>
    </row>
    <row r="208" spans="1:13" ht="21" customHeight="1" x14ac:dyDescent="0.3">
      <c r="A208" s="40" t="s">
        <v>55</v>
      </c>
      <c r="B208" s="41">
        <v>30</v>
      </c>
      <c r="C208" s="42">
        <v>51</v>
      </c>
      <c r="D208" s="43">
        <v>44</v>
      </c>
      <c r="E208" s="44">
        <v>30</v>
      </c>
      <c r="F208" s="41">
        <v>64</v>
      </c>
      <c r="G208" s="42">
        <v>43</v>
      </c>
      <c r="H208" s="45">
        <v>30</v>
      </c>
      <c r="I208" s="41">
        <v>64</v>
      </c>
      <c r="J208" s="41">
        <v>45</v>
      </c>
      <c r="K208" s="45">
        <v>30</v>
      </c>
      <c r="L208" s="41">
        <v>154</v>
      </c>
      <c r="M208" s="41">
        <v>50</v>
      </c>
    </row>
    <row r="209" spans="1:13" ht="21" customHeight="1" x14ac:dyDescent="0.3">
      <c r="A209" s="40" t="s">
        <v>140</v>
      </c>
      <c r="B209" s="41">
        <v>30</v>
      </c>
      <c r="C209" s="42">
        <v>64</v>
      </c>
      <c r="D209" s="43">
        <v>48</v>
      </c>
      <c r="E209" s="44">
        <v>30</v>
      </c>
      <c r="F209" s="41">
        <v>97</v>
      </c>
      <c r="G209" s="42">
        <v>51</v>
      </c>
      <c r="H209" s="45">
        <v>30</v>
      </c>
      <c r="I209" s="41">
        <v>70</v>
      </c>
      <c r="J209" s="41">
        <v>46</v>
      </c>
      <c r="K209" s="45">
        <v>30</v>
      </c>
      <c r="L209" s="41">
        <v>227</v>
      </c>
      <c r="M209" s="41">
        <v>67</v>
      </c>
    </row>
    <row r="210" spans="1:13" ht="21" customHeight="1" x14ac:dyDescent="0.3">
      <c r="A210" s="40" t="s">
        <v>141</v>
      </c>
      <c r="B210" s="41">
        <v>30</v>
      </c>
      <c r="C210" s="42">
        <v>40</v>
      </c>
      <c r="D210" s="43">
        <v>31</v>
      </c>
      <c r="E210" s="44">
        <v>30</v>
      </c>
      <c r="F210" s="41">
        <v>41</v>
      </c>
      <c r="G210" s="42">
        <v>21</v>
      </c>
      <c r="H210" s="45">
        <v>30</v>
      </c>
      <c r="I210" s="41">
        <v>53</v>
      </c>
      <c r="J210" s="41">
        <v>26</v>
      </c>
      <c r="K210" s="45">
        <v>30</v>
      </c>
      <c r="L210" s="41">
        <v>172</v>
      </c>
      <c r="M210" s="41">
        <v>34</v>
      </c>
    </row>
    <row r="211" spans="1:13" ht="21" customHeight="1" x14ac:dyDescent="0.3">
      <c r="A211" s="40" t="s">
        <v>138</v>
      </c>
      <c r="B211" s="46"/>
      <c r="C211" s="47"/>
      <c r="D211" s="48"/>
      <c r="E211" s="49"/>
      <c r="F211" s="46"/>
      <c r="G211" s="47"/>
      <c r="H211" s="52"/>
      <c r="I211" s="53"/>
      <c r="J211" s="53"/>
      <c r="K211" s="52"/>
      <c r="L211" s="53"/>
      <c r="M211" s="53"/>
    </row>
    <row r="212" spans="1:13" ht="21" customHeight="1" x14ac:dyDescent="0.3">
      <c r="A212" s="40" t="s">
        <v>136</v>
      </c>
      <c r="B212" s="41">
        <v>30</v>
      </c>
      <c r="C212" s="42">
        <v>50</v>
      </c>
      <c r="D212" s="43">
        <v>43</v>
      </c>
      <c r="E212" s="44">
        <v>30</v>
      </c>
      <c r="F212" s="41">
        <v>56</v>
      </c>
      <c r="G212" s="42">
        <v>41</v>
      </c>
      <c r="H212" s="52"/>
      <c r="I212" s="53"/>
      <c r="J212" s="53"/>
      <c r="K212" s="52"/>
      <c r="L212" s="53"/>
      <c r="M212" s="53"/>
    </row>
    <row r="213" spans="1:13" ht="21" customHeight="1" x14ac:dyDescent="0.3">
      <c r="A213" s="40" t="s">
        <v>142</v>
      </c>
      <c r="B213" s="41">
        <v>30</v>
      </c>
      <c r="C213" s="42">
        <v>8</v>
      </c>
      <c r="D213" s="43">
        <v>2</v>
      </c>
      <c r="E213" s="49"/>
      <c r="F213" s="46"/>
      <c r="G213" s="47"/>
      <c r="H213" s="50"/>
      <c r="I213" s="46"/>
      <c r="J213" s="46"/>
      <c r="K213" s="50"/>
      <c r="L213" s="46"/>
      <c r="M213" s="46"/>
    </row>
    <row r="214" spans="1:13" ht="21" customHeight="1" x14ac:dyDescent="0.3">
      <c r="A214" s="40" t="s">
        <v>135</v>
      </c>
      <c r="B214" s="41">
        <v>30</v>
      </c>
      <c r="C214" s="42">
        <v>57</v>
      </c>
      <c r="D214" s="43">
        <v>40</v>
      </c>
      <c r="E214" s="44">
        <v>30</v>
      </c>
      <c r="F214" s="41">
        <v>47</v>
      </c>
      <c r="G214" s="42">
        <v>39</v>
      </c>
      <c r="H214" s="45">
        <v>30</v>
      </c>
      <c r="I214" s="41">
        <v>28</v>
      </c>
      <c r="J214" s="41">
        <v>19</v>
      </c>
      <c r="K214" s="45">
        <v>30</v>
      </c>
      <c r="L214" s="41">
        <v>121</v>
      </c>
      <c r="M214" s="41">
        <v>58</v>
      </c>
    </row>
    <row r="215" spans="1:13" ht="21" customHeight="1" x14ac:dyDescent="0.3">
      <c r="A215" s="40" t="s">
        <v>133</v>
      </c>
      <c r="B215" s="41">
        <v>30</v>
      </c>
      <c r="C215" s="42">
        <v>36</v>
      </c>
      <c r="D215" s="43">
        <v>33</v>
      </c>
      <c r="E215" s="44">
        <v>30</v>
      </c>
      <c r="F215" s="41">
        <v>37</v>
      </c>
      <c r="G215" s="42">
        <v>29</v>
      </c>
      <c r="H215" s="45">
        <v>30</v>
      </c>
      <c r="I215" s="41">
        <v>40</v>
      </c>
      <c r="J215" s="41">
        <v>20</v>
      </c>
      <c r="K215" s="45">
        <v>30</v>
      </c>
      <c r="L215" s="41">
        <v>79</v>
      </c>
      <c r="M215" s="41">
        <v>29</v>
      </c>
    </row>
    <row r="216" spans="1:13" ht="21" customHeight="1" x14ac:dyDescent="0.3">
      <c r="A216" s="40" t="s">
        <v>50</v>
      </c>
      <c r="B216" s="41">
        <v>30</v>
      </c>
      <c r="C216" s="42">
        <v>1</v>
      </c>
      <c r="D216" s="43">
        <v>0</v>
      </c>
      <c r="E216" s="49"/>
      <c r="F216" s="46"/>
      <c r="G216" s="47"/>
      <c r="H216" s="50"/>
      <c r="I216" s="46"/>
      <c r="J216" s="46"/>
      <c r="K216" s="50"/>
      <c r="L216" s="46"/>
      <c r="M216" s="46"/>
    </row>
    <row r="217" spans="1:13" ht="21" customHeight="1" x14ac:dyDescent="0.3">
      <c r="A217" s="34" t="s">
        <v>33</v>
      </c>
      <c r="B217" s="46"/>
      <c r="C217" s="47"/>
      <c r="D217" s="48"/>
      <c r="E217" s="37">
        <f>E218</f>
        <v>30</v>
      </c>
      <c r="F217" s="35">
        <f t="shared" ref="F217:M217" si="97">F218</f>
        <v>25</v>
      </c>
      <c r="G217" s="38">
        <f t="shared" si="97"/>
        <v>20</v>
      </c>
      <c r="H217" s="39">
        <f>H218</f>
        <v>30</v>
      </c>
      <c r="I217" s="35">
        <f t="shared" si="97"/>
        <v>66</v>
      </c>
      <c r="J217" s="35">
        <f t="shared" si="97"/>
        <v>52</v>
      </c>
      <c r="K217" s="39">
        <f>K218</f>
        <v>30</v>
      </c>
      <c r="L217" s="35">
        <f t="shared" si="97"/>
        <v>156</v>
      </c>
      <c r="M217" s="35">
        <f t="shared" si="97"/>
        <v>75</v>
      </c>
    </row>
    <row r="218" spans="1:13" ht="21" customHeight="1" x14ac:dyDescent="0.3">
      <c r="A218" s="40" t="s">
        <v>143</v>
      </c>
      <c r="B218" s="46"/>
      <c r="C218" s="47"/>
      <c r="D218" s="48"/>
      <c r="E218" s="44">
        <v>30</v>
      </c>
      <c r="F218" s="41">
        <v>25</v>
      </c>
      <c r="G218" s="42">
        <v>20</v>
      </c>
      <c r="H218" s="45">
        <v>30</v>
      </c>
      <c r="I218" s="41">
        <v>66</v>
      </c>
      <c r="J218" s="41">
        <v>52</v>
      </c>
      <c r="K218" s="45">
        <v>30</v>
      </c>
      <c r="L218" s="41">
        <v>156</v>
      </c>
      <c r="M218" s="41">
        <v>75</v>
      </c>
    </row>
    <row r="219" spans="1:13" ht="21" customHeight="1" x14ac:dyDescent="0.3">
      <c r="A219" s="93" t="s">
        <v>144</v>
      </c>
      <c r="B219" s="94">
        <f t="shared" ref="B219:J219" si="98">B220+B228</f>
        <v>235</v>
      </c>
      <c r="C219" s="94">
        <f t="shared" si="98"/>
        <v>277</v>
      </c>
      <c r="D219" s="95">
        <f t="shared" si="98"/>
        <v>163</v>
      </c>
      <c r="E219" s="96">
        <f t="shared" si="98"/>
        <v>235</v>
      </c>
      <c r="F219" s="94">
        <f t="shared" si="98"/>
        <v>243</v>
      </c>
      <c r="G219" s="97">
        <f t="shared" si="98"/>
        <v>154</v>
      </c>
      <c r="H219" s="98">
        <f t="shared" si="98"/>
        <v>210</v>
      </c>
      <c r="I219" s="94">
        <f t="shared" si="98"/>
        <v>198</v>
      </c>
      <c r="J219" s="94">
        <f t="shared" si="98"/>
        <v>121</v>
      </c>
      <c r="K219" s="98">
        <f t="shared" ref="K219:M219" si="99">K220+K228</f>
        <v>210</v>
      </c>
      <c r="L219" s="94">
        <f t="shared" si="99"/>
        <v>731</v>
      </c>
      <c r="M219" s="94">
        <f t="shared" si="99"/>
        <v>171</v>
      </c>
    </row>
    <row r="220" spans="1:13" ht="21" customHeight="1" x14ac:dyDescent="0.3">
      <c r="A220" s="34" t="s">
        <v>12</v>
      </c>
      <c r="B220" s="35">
        <f>SUM(B221:B227)</f>
        <v>125</v>
      </c>
      <c r="C220" s="35">
        <f>SUM(C221:C227)</f>
        <v>96</v>
      </c>
      <c r="D220" s="36">
        <f>SUM(D221:D227)</f>
        <v>53</v>
      </c>
      <c r="E220" s="37">
        <f>SUM(E221:E227)</f>
        <v>125</v>
      </c>
      <c r="F220" s="35">
        <f t="shared" ref="F220:G220" si="100">SUM(F221:F227)</f>
        <v>95</v>
      </c>
      <c r="G220" s="38">
        <f t="shared" si="100"/>
        <v>55</v>
      </c>
      <c r="H220" s="39">
        <f>SUM(H221:H227)</f>
        <v>125</v>
      </c>
      <c r="I220" s="35">
        <f t="shared" ref="I220:J220" si="101">SUM(I221:I227)</f>
        <v>79</v>
      </c>
      <c r="J220" s="35">
        <f t="shared" si="101"/>
        <v>43</v>
      </c>
      <c r="K220" s="39">
        <f>SUM(K221:K227)</f>
        <v>150</v>
      </c>
      <c r="L220" s="35">
        <f t="shared" ref="L220:M220" si="102">SUM(L221:L227)</f>
        <v>608</v>
      </c>
      <c r="M220" s="35">
        <f t="shared" si="102"/>
        <v>137</v>
      </c>
    </row>
    <row r="221" spans="1:13" ht="21" customHeight="1" x14ac:dyDescent="0.3">
      <c r="A221" s="40" t="s">
        <v>140</v>
      </c>
      <c r="B221" s="71">
        <v>30</v>
      </c>
      <c r="C221" s="42">
        <v>31</v>
      </c>
      <c r="D221" s="99">
        <v>24</v>
      </c>
      <c r="E221" s="68">
        <v>30</v>
      </c>
      <c r="F221" s="41">
        <v>38</v>
      </c>
      <c r="G221" s="69">
        <v>23</v>
      </c>
      <c r="H221" s="100"/>
      <c r="I221" s="46"/>
      <c r="J221" s="101"/>
      <c r="K221" s="100"/>
      <c r="L221" s="46"/>
      <c r="M221" s="101"/>
    </row>
    <row r="222" spans="1:13" ht="21" customHeight="1" x14ac:dyDescent="0.3">
      <c r="A222" s="40" t="s">
        <v>145</v>
      </c>
      <c r="B222" s="101"/>
      <c r="C222" s="47"/>
      <c r="D222" s="102"/>
      <c r="E222" s="103"/>
      <c r="F222" s="46"/>
      <c r="G222" s="104"/>
      <c r="H222" s="70">
        <v>30</v>
      </c>
      <c r="I222" s="41">
        <v>25</v>
      </c>
      <c r="J222" s="71">
        <v>17</v>
      </c>
      <c r="K222" s="70">
        <v>30</v>
      </c>
      <c r="L222" s="41">
        <v>90</v>
      </c>
      <c r="M222" s="71">
        <v>23</v>
      </c>
    </row>
    <row r="223" spans="1:13" ht="21" customHeight="1" x14ac:dyDescent="0.3">
      <c r="A223" s="40" t="s">
        <v>146</v>
      </c>
      <c r="B223" s="71">
        <v>15</v>
      </c>
      <c r="C223" s="42">
        <v>24</v>
      </c>
      <c r="D223" s="99">
        <v>12</v>
      </c>
      <c r="E223" s="68">
        <v>15</v>
      </c>
      <c r="F223" s="41">
        <v>5</v>
      </c>
      <c r="G223" s="69">
        <v>2</v>
      </c>
      <c r="H223" s="70">
        <v>15</v>
      </c>
      <c r="I223" s="41">
        <v>18</v>
      </c>
      <c r="J223" s="71">
        <v>9</v>
      </c>
      <c r="K223" s="70">
        <v>30</v>
      </c>
      <c r="L223" s="41">
        <v>131</v>
      </c>
      <c r="M223" s="71">
        <v>39</v>
      </c>
    </row>
    <row r="224" spans="1:13" ht="21" customHeight="1" x14ac:dyDescent="0.3">
      <c r="A224" s="40" t="s">
        <v>147</v>
      </c>
      <c r="B224" s="71">
        <v>30</v>
      </c>
      <c r="C224" s="42">
        <v>21</v>
      </c>
      <c r="D224" s="99">
        <v>9</v>
      </c>
      <c r="E224" s="68">
        <v>30</v>
      </c>
      <c r="F224" s="41">
        <v>10</v>
      </c>
      <c r="G224" s="69">
        <v>5</v>
      </c>
      <c r="H224" s="100"/>
      <c r="I224" s="46"/>
      <c r="J224" s="101"/>
      <c r="K224" s="100"/>
      <c r="L224" s="46"/>
      <c r="M224" s="101"/>
    </row>
    <row r="225" spans="1:13" ht="21" customHeight="1" x14ac:dyDescent="0.3">
      <c r="A225" s="40" t="s">
        <v>148</v>
      </c>
      <c r="B225" s="101"/>
      <c r="C225" s="47"/>
      <c r="D225" s="102"/>
      <c r="E225" s="103"/>
      <c r="F225" s="46"/>
      <c r="G225" s="104"/>
      <c r="H225" s="70">
        <v>30</v>
      </c>
      <c r="I225" s="41">
        <v>7</v>
      </c>
      <c r="J225" s="71">
        <v>2</v>
      </c>
      <c r="K225" s="70">
        <v>30</v>
      </c>
      <c r="L225" s="41">
        <v>87</v>
      </c>
      <c r="M225" s="71">
        <v>12</v>
      </c>
    </row>
    <row r="226" spans="1:13" ht="21" customHeight="1" x14ac:dyDescent="0.3">
      <c r="A226" s="40" t="s">
        <v>149</v>
      </c>
      <c r="B226" s="71">
        <v>20</v>
      </c>
      <c r="C226" s="42">
        <v>13</v>
      </c>
      <c r="D226" s="99">
        <v>5</v>
      </c>
      <c r="E226" s="68">
        <v>20</v>
      </c>
      <c r="F226" s="41">
        <v>31</v>
      </c>
      <c r="G226" s="69">
        <v>16</v>
      </c>
      <c r="H226" s="70">
        <v>20</v>
      </c>
      <c r="I226" s="41">
        <v>21</v>
      </c>
      <c r="J226" s="71">
        <v>8</v>
      </c>
      <c r="K226" s="70">
        <v>30</v>
      </c>
      <c r="L226" s="41">
        <v>233</v>
      </c>
      <c r="M226" s="71">
        <v>57</v>
      </c>
    </row>
    <row r="227" spans="1:13" ht="21" customHeight="1" x14ac:dyDescent="0.3">
      <c r="A227" s="40" t="s">
        <v>139</v>
      </c>
      <c r="B227" s="71">
        <v>30</v>
      </c>
      <c r="C227" s="42">
        <v>7</v>
      </c>
      <c r="D227" s="99">
        <v>3</v>
      </c>
      <c r="E227" s="68">
        <v>30</v>
      </c>
      <c r="F227" s="41">
        <v>11</v>
      </c>
      <c r="G227" s="69">
        <v>9</v>
      </c>
      <c r="H227" s="70">
        <v>30</v>
      </c>
      <c r="I227" s="41">
        <v>8</v>
      </c>
      <c r="J227" s="71">
        <v>7</v>
      </c>
      <c r="K227" s="70">
        <v>30</v>
      </c>
      <c r="L227" s="41">
        <v>67</v>
      </c>
      <c r="M227" s="71">
        <v>6</v>
      </c>
    </row>
    <row r="228" spans="1:13" ht="21" customHeight="1" x14ac:dyDescent="0.3">
      <c r="A228" s="34" t="s">
        <v>26</v>
      </c>
      <c r="B228" s="35">
        <f t="shared" ref="B228:J228" si="103">SUM(B229:B234)</f>
        <v>110</v>
      </c>
      <c r="C228" s="35">
        <f t="shared" si="103"/>
        <v>181</v>
      </c>
      <c r="D228" s="36">
        <f t="shared" si="103"/>
        <v>110</v>
      </c>
      <c r="E228" s="37">
        <f t="shared" si="103"/>
        <v>110</v>
      </c>
      <c r="F228" s="35">
        <f t="shared" si="103"/>
        <v>148</v>
      </c>
      <c r="G228" s="38">
        <f t="shared" si="103"/>
        <v>99</v>
      </c>
      <c r="H228" s="39">
        <f t="shared" si="103"/>
        <v>85</v>
      </c>
      <c r="I228" s="35">
        <f t="shared" si="103"/>
        <v>119</v>
      </c>
      <c r="J228" s="35">
        <f t="shared" si="103"/>
        <v>78</v>
      </c>
      <c r="K228" s="39">
        <f t="shared" ref="K228:M228" si="104">SUM(K229:K234)</f>
        <v>60</v>
      </c>
      <c r="L228" s="35">
        <f t="shared" si="104"/>
        <v>123</v>
      </c>
      <c r="M228" s="35">
        <f t="shared" si="104"/>
        <v>34</v>
      </c>
    </row>
    <row r="229" spans="1:13" ht="21" customHeight="1" x14ac:dyDescent="0.3">
      <c r="A229" s="40" t="s">
        <v>38</v>
      </c>
      <c r="B229" s="71">
        <v>10</v>
      </c>
      <c r="C229" s="42">
        <v>67</v>
      </c>
      <c r="D229" s="99">
        <v>45</v>
      </c>
      <c r="E229" s="68">
        <v>10</v>
      </c>
      <c r="F229" s="41">
        <v>55</v>
      </c>
      <c r="G229" s="69">
        <v>33</v>
      </c>
      <c r="H229" s="70">
        <v>10</v>
      </c>
      <c r="I229" s="41">
        <v>51</v>
      </c>
      <c r="J229" s="71">
        <v>35</v>
      </c>
      <c r="K229" s="100"/>
      <c r="L229" s="46"/>
      <c r="M229" s="101"/>
    </row>
    <row r="230" spans="1:13" ht="21" customHeight="1" x14ac:dyDescent="0.3">
      <c r="A230" s="40" t="s">
        <v>146</v>
      </c>
      <c r="B230" s="71">
        <v>10</v>
      </c>
      <c r="C230" s="42">
        <v>37</v>
      </c>
      <c r="D230" s="99">
        <v>22</v>
      </c>
      <c r="E230" s="68">
        <v>10</v>
      </c>
      <c r="F230" s="41">
        <v>16</v>
      </c>
      <c r="G230" s="69">
        <v>16</v>
      </c>
      <c r="H230" s="70">
        <v>15</v>
      </c>
      <c r="I230" s="41">
        <v>32</v>
      </c>
      <c r="J230" s="71">
        <v>20</v>
      </c>
      <c r="K230" s="100"/>
      <c r="L230" s="46"/>
      <c r="M230" s="101"/>
    </row>
    <row r="231" spans="1:13" ht="21" customHeight="1" x14ac:dyDescent="0.3">
      <c r="A231" s="40" t="s">
        <v>139</v>
      </c>
      <c r="B231" s="71">
        <v>30</v>
      </c>
      <c r="C231" s="42">
        <v>33</v>
      </c>
      <c r="D231" s="99">
        <v>19</v>
      </c>
      <c r="E231" s="68">
        <v>30</v>
      </c>
      <c r="F231" s="41">
        <v>26</v>
      </c>
      <c r="G231" s="69">
        <v>11</v>
      </c>
      <c r="H231" s="70">
        <v>30</v>
      </c>
      <c r="I231" s="41">
        <v>27</v>
      </c>
      <c r="J231" s="71">
        <v>15</v>
      </c>
      <c r="K231" s="70">
        <v>30</v>
      </c>
      <c r="L231" s="41">
        <v>91</v>
      </c>
      <c r="M231" s="71">
        <v>22</v>
      </c>
    </row>
    <row r="232" spans="1:13" ht="21" customHeight="1" x14ac:dyDescent="0.3">
      <c r="A232" s="40" t="s">
        <v>147</v>
      </c>
      <c r="B232" s="71">
        <v>30</v>
      </c>
      <c r="C232" s="42">
        <v>25</v>
      </c>
      <c r="D232" s="99">
        <v>14</v>
      </c>
      <c r="E232" s="68">
        <v>30</v>
      </c>
      <c r="F232" s="41">
        <v>29</v>
      </c>
      <c r="G232" s="69">
        <v>27</v>
      </c>
      <c r="H232" s="100"/>
      <c r="I232" s="46"/>
      <c r="J232" s="101"/>
      <c r="K232" s="100"/>
      <c r="L232" s="46"/>
      <c r="M232" s="101"/>
    </row>
    <row r="233" spans="1:13" ht="21" customHeight="1" x14ac:dyDescent="0.3">
      <c r="A233" s="40" t="s">
        <v>148</v>
      </c>
      <c r="B233" s="101"/>
      <c r="C233" s="47"/>
      <c r="D233" s="102"/>
      <c r="E233" s="103"/>
      <c r="F233" s="46"/>
      <c r="G233" s="104"/>
      <c r="H233" s="70">
        <v>30</v>
      </c>
      <c r="I233" s="41">
        <v>9</v>
      </c>
      <c r="J233" s="71">
        <v>8</v>
      </c>
      <c r="K233" s="70">
        <v>30</v>
      </c>
      <c r="L233" s="41">
        <v>32</v>
      </c>
      <c r="M233" s="71">
        <v>12</v>
      </c>
    </row>
    <row r="234" spans="1:13" ht="21" customHeight="1" x14ac:dyDescent="0.3">
      <c r="A234" s="40" t="s">
        <v>150</v>
      </c>
      <c r="B234" s="71">
        <v>30</v>
      </c>
      <c r="C234" s="42">
        <v>19</v>
      </c>
      <c r="D234" s="99">
        <v>10</v>
      </c>
      <c r="E234" s="68">
        <v>30</v>
      </c>
      <c r="F234" s="41">
        <v>22</v>
      </c>
      <c r="G234" s="69">
        <v>12</v>
      </c>
      <c r="H234" s="100"/>
      <c r="I234" s="46"/>
      <c r="J234" s="101"/>
      <c r="K234" s="100"/>
      <c r="L234" s="46"/>
      <c r="M234" s="101"/>
    </row>
    <row r="235" spans="1:13" ht="21" customHeight="1" x14ac:dyDescent="0.3">
      <c r="A235" s="59" t="s">
        <v>151</v>
      </c>
      <c r="B235" s="94">
        <f>B236</f>
        <v>210</v>
      </c>
      <c r="C235" s="94">
        <f t="shared" ref="C235:M235" si="105">C236</f>
        <v>216</v>
      </c>
      <c r="D235" s="95">
        <f t="shared" si="105"/>
        <v>102</v>
      </c>
      <c r="E235" s="96">
        <f t="shared" si="105"/>
        <v>210</v>
      </c>
      <c r="F235" s="94">
        <f t="shared" si="105"/>
        <v>181</v>
      </c>
      <c r="G235" s="97">
        <f t="shared" si="105"/>
        <v>99</v>
      </c>
      <c r="H235" s="98">
        <f t="shared" si="105"/>
        <v>210</v>
      </c>
      <c r="I235" s="94">
        <f t="shared" si="105"/>
        <v>104</v>
      </c>
      <c r="J235" s="94">
        <f t="shared" si="105"/>
        <v>63</v>
      </c>
      <c r="K235" s="98">
        <f t="shared" si="105"/>
        <v>120</v>
      </c>
      <c r="L235" s="94">
        <f t="shared" si="105"/>
        <v>454</v>
      </c>
      <c r="M235" s="94">
        <f t="shared" si="105"/>
        <v>66</v>
      </c>
    </row>
    <row r="236" spans="1:13" ht="21" customHeight="1" x14ac:dyDescent="0.3">
      <c r="A236" s="28" t="s">
        <v>9</v>
      </c>
      <c r="B236" s="54">
        <f t="shared" ref="B236:J236" si="106">B237+B243</f>
        <v>210</v>
      </c>
      <c r="C236" s="54">
        <f t="shared" si="106"/>
        <v>216</v>
      </c>
      <c r="D236" s="55">
        <f t="shared" si="106"/>
        <v>102</v>
      </c>
      <c r="E236" s="56">
        <f t="shared" si="106"/>
        <v>210</v>
      </c>
      <c r="F236" s="54">
        <f t="shared" si="106"/>
        <v>181</v>
      </c>
      <c r="G236" s="57">
        <f t="shared" si="106"/>
        <v>99</v>
      </c>
      <c r="H236" s="58">
        <f t="shared" si="106"/>
        <v>210</v>
      </c>
      <c r="I236" s="54">
        <f t="shared" si="106"/>
        <v>104</v>
      </c>
      <c r="J236" s="54">
        <f t="shared" si="106"/>
        <v>63</v>
      </c>
      <c r="K236" s="58">
        <f t="shared" ref="K236:M236" si="107">K237+K243</f>
        <v>120</v>
      </c>
      <c r="L236" s="54">
        <f t="shared" si="107"/>
        <v>454</v>
      </c>
      <c r="M236" s="54">
        <f t="shared" si="107"/>
        <v>66</v>
      </c>
    </row>
    <row r="237" spans="1:13" ht="21" customHeight="1" x14ac:dyDescent="0.3">
      <c r="A237" s="34" t="s">
        <v>12</v>
      </c>
      <c r="B237" s="35">
        <f t="shared" ref="B237:J237" si="108">SUM(B238:B242)</f>
        <v>150</v>
      </c>
      <c r="C237" s="35">
        <f t="shared" si="108"/>
        <v>185</v>
      </c>
      <c r="D237" s="36">
        <f t="shared" si="108"/>
        <v>80</v>
      </c>
      <c r="E237" s="37">
        <f t="shared" si="108"/>
        <v>150</v>
      </c>
      <c r="F237" s="35">
        <f t="shared" si="108"/>
        <v>116</v>
      </c>
      <c r="G237" s="38">
        <f t="shared" si="108"/>
        <v>54</v>
      </c>
      <c r="H237" s="39">
        <f t="shared" si="108"/>
        <v>150</v>
      </c>
      <c r="I237" s="35">
        <f t="shared" si="108"/>
        <v>60</v>
      </c>
      <c r="J237" s="35">
        <f t="shared" si="108"/>
        <v>29</v>
      </c>
      <c r="K237" s="39">
        <f t="shared" ref="K237:M237" si="109">SUM(K238:K242)</f>
        <v>90</v>
      </c>
      <c r="L237" s="35">
        <f t="shared" si="109"/>
        <v>441</v>
      </c>
      <c r="M237" s="35">
        <f t="shared" si="109"/>
        <v>61</v>
      </c>
    </row>
    <row r="238" spans="1:13" ht="21" customHeight="1" x14ac:dyDescent="0.3">
      <c r="A238" s="40" t="s">
        <v>152</v>
      </c>
      <c r="B238" s="71">
        <v>30</v>
      </c>
      <c r="C238" s="42">
        <v>45</v>
      </c>
      <c r="D238" s="99">
        <v>24</v>
      </c>
      <c r="E238" s="68">
        <v>30</v>
      </c>
      <c r="F238" s="41">
        <v>29</v>
      </c>
      <c r="G238" s="69">
        <v>14</v>
      </c>
      <c r="H238" s="70">
        <v>30</v>
      </c>
      <c r="I238" s="41">
        <v>18</v>
      </c>
      <c r="J238" s="71">
        <v>12</v>
      </c>
      <c r="K238" s="70">
        <v>30</v>
      </c>
      <c r="L238" s="41">
        <v>145</v>
      </c>
      <c r="M238" s="71">
        <v>17</v>
      </c>
    </row>
    <row r="239" spans="1:13" ht="21" customHeight="1" x14ac:dyDescent="0.3">
      <c r="A239" s="40" t="s">
        <v>153</v>
      </c>
      <c r="B239" s="71">
        <v>30</v>
      </c>
      <c r="C239" s="42">
        <v>51</v>
      </c>
      <c r="D239" s="99">
        <v>21</v>
      </c>
      <c r="E239" s="68">
        <v>30</v>
      </c>
      <c r="F239" s="41">
        <v>20</v>
      </c>
      <c r="G239" s="69">
        <v>7</v>
      </c>
      <c r="H239" s="130">
        <v>30</v>
      </c>
      <c r="I239" s="75">
        <v>14</v>
      </c>
      <c r="J239" s="131">
        <v>0</v>
      </c>
      <c r="K239" s="130">
        <v>30</v>
      </c>
      <c r="L239" s="75">
        <v>168</v>
      </c>
      <c r="M239" s="131">
        <v>15</v>
      </c>
    </row>
    <row r="240" spans="1:13" ht="21" customHeight="1" x14ac:dyDescent="0.3">
      <c r="A240" s="40" t="s">
        <v>154</v>
      </c>
      <c r="B240" s="71">
        <v>30</v>
      </c>
      <c r="C240" s="42">
        <v>40</v>
      </c>
      <c r="D240" s="99">
        <v>16</v>
      </c>
      <c r="E240" s="68">
        <v>30</v>
      </c>
      <c r="F240" s="41">
        <v>36</v>
      </c>
      <c r="G240" s="69">
        <v>13</v>
      </c>
      <c r="H240" s="70">
        <v>30</v>
      </c>
      <c r="I240" s="41">
        <v>22</v>
      </c>
      <c r="J240" s="71">
        <v>14</v>
      </c>
      <c r="K240" s="70">
        <v>30</v>
      </c>
      <c r="L240" s="41">
        <v>128</v>
      </c>
      <c r="M240" s="71">
        <v>29</v>
      </c>
    </row>
    <row r="241" spans="1:13" ht="21" customHeight="1" x14ac:dyDescent="0.3">
      <c r="A241" s="40" t="s">
        <v>155</v>
      </c>
      <c r="B241" s="71">
        <v>30</v>
      </c>
      <c r="C241" s="42">
        <v>35</v>
      </c>
      <c r="D241" s="99">
        <v>11</v>
      </c>
      <c r="E241" s="68">
        <v>30</v>
      </c>
      <c r="F241" s="41">
        <v>18</v>
      </c>
      <c r="G241" s="69">
        <v>12</v>
      </c>
      <c r="H241" s="70">
        <v>30</v>
      </c>
      <c r="I241" s="41">
        <v>4</v>
      </c>
      <c r="J241" s="71">
        <v>3</v>
      </c>
      <c r="K241" s="100"/>
      <c r="L241" s="46"/>
      <c r="M241" s="101"/>
    </row>
    <row r="242" spans="1:13" ht="21" customHeight="1" x14ac:dyDescent="0.3">
      <c r="A242" s="40" t="s">
        <v>156</v>
      </c>
      <c r="B242" s="71">
        <v>30</v>
      </c>
      <c r="C242" s="42">
        <v>14</v>
      </c>
      <c r="D242" s="99">
        <v>8</v>
      </c>
      <c r="E242" s="68">
        <v>30</v>
      </c>
      <c r="F242" s="41">
        <v>13</v>
      </c>
      <c r="G242" s="69">
        <v>8</v>
      </c>
      <c r="H242" s="130">
        <v>30</v>
      </c>
      <c r="I242" s="75">
        <v>2</v>
      </c>
      <c r="J242" s="131">
        <v>0</v>
      </c>
      <c r="K242" s="100"/>
      <c r="L242" s="46"/>
      <c r="M242" s="101"/>
    </row>
    <row r="243" spans="1:13" ht="21" customHeight="1" x14ac:dyDescent="0.3">
      <c r="A243" s="34" t="s">
        <v>26</v>
      </c>
      <c r="B243" s="35">
        <f t="shared" ref="B243:J243" si="110">SUM(B244:B245)</f>
        <v>60</v>
      </c>
      <c r="C243" s="35">
        <f t="shared" si="110"/>
        <v>31</v>
      </c>
      <c r="D243" s="36">
        <f t="shared" si="110"/>
        <v>22</v>
      </c>
      <c r="E243" s="37">
        <f t="shared" si="110"/>
        <v>60</v>
      </c>
      <c r="F243" s="35">
        <f t="shared" si="110"/>
        <v>65</v>
      </c>
      <c r="G243" s="38">
        <f t="shared" si="110"/>
        <v>45</v>
      </c>
      <c r="H243" s="39">
        <f t="shared" si="110"/>
        <v>60</v>
      </c>
      <c r="I243" s="35">
        <f t="shared" si="110"/>
        <v>44</v>
      </c>
      <c r="J243" s="35">
        <f t="shared" si="110"/>
        <v>34</v>
      </c>
      <c r="K243" s="39">
        <f t="shared" ref="K243:M243" si="111">SUM(K244:K245)</f>
        <v>30</v>
      </c>
      <c r="L243" s="35">
        <f t="shared" si="111"/>
        <v>13</v>
      </c>
      <c r="M243" s="35">
        <f t="shared" si="111"/>
        <v>5</v>
      </c>
    </row>
    <row r="244" spans="1:13" ht="21" customHeight="1" x14ac:dyDescent="0.3">
      <c r="A244" s="40" t="s">
        <v>157</v>
      </c>
      <c r="B244" s="71">
        <v>30</v>
      </c>
      <c r="C244" s="42">
        <v>14</v>
      </c>
      <c r="D244" s="99">
        <v>8</v>
      </c>
      <c r="E244" s="68">
        <v>30</v>
      </c>
      <c r="F244" s="41">
        <v>38</v>
      </c>
      <c r="G244" s="69">
        <v>32</v>
      </c>
      <c r="H244" s="70">
        <v>30</v>
      </c>
      <c r="I244" s="41">
        <v>33</v>
      </c>
      <c r="J244" s="71">
        <v>27</v>
      </c>
      <c r="K244" s="70">
        <v>30</v>
      </c>
      <c r="L244" s="41">
        <v>13</v>
      </c>
      <c r="M244" s="71">
        <v>5</v>
      </c>
    </row>
    <row r="245" spans="1:13" ht="21" customHeight="1" x14ac:dyDescent="0.3">
      <c r="A245" s="40" t="s">
        <v>158</v>
      </c>
      <c r="B245" s="71">
        <v>30</v>
      </c>
      <c r="C245" s="42">
        <v>17</v>
      </c>
      <c r="D245" s="99">
        <v>14</v>
      </c>
      <c r="E245" s="68">
        <v>30</v>
      </c>
      <c r="F245" s="41">
        <v>27</v>
      </c>
      <c r="G245" s="69">
        <v>13</v>
      </c>
      <c r="H245" s="70">
        <v>30</v>
      </c>
      <c r="I245" s="41">
        <v>11</v>
      </c>
      <c r="J245" s="71">
        <v>7</v>
      </c>
      <c r="K245" s="100"/>
      <c r="L245" s="46"/>
      <c r="M245" s="101"/>
    </row>
    <row r="246" spans="1:13" ht="21" customHeight="1" x14ac:dyDescent="0.3">
      <c r="A246" s="107" t="s">
        <v>159</v>
      </c>
      <c r="B246" s="94">
        <f t="shared" ref="B246:J246" si="112">B247+B253</f>
        <v>270</v>
      </c>
      <c r="C246" s="94">
        <f t="shared" si="112"/>
        <v>325</v>
      </c>
      <c r="D246" s="95">
        <f t="shared" si="112"/>
        <v>210</v>
      </c>
      <c r="E246" s="96">
        <f t="shared" si="112"/>
        <v>270</v>
      </c>
      <c r="F246" s="94">
        <f t="shared" si="112"/>
        <v>240</v>
      </c>
      <c r="G246" s="97">
        <f t="shared" si="112"/>
        <v>145</v>
      </c>
      <c r="H246" s="98">
        <f t="shared" si="112"/>
        <v>240</v>
      </c>
      <c r="I246" s="94">
        <f t="shared" si="112"/>
        <v>145</v>
      </c>
      <c r="J246" s="94">
        <f t="shared" si="112"/>
        <v>87</v>
      </c>
      <c r="K246" s="98">
        <f t="shared" ref="K246:M246" si="113">K247+K253</f>
        <v>190</v>
      </c>
      <c r="L246" s="94">
        <f t="shared" si="113"/>
        <v>669</v>
      </c>
      <c r="M246" s="94">
        <f t="shared" si="113"/>
        <v>93</v>
      </c>
    </row>
    <row r="247" spans="1:13" ht="21" customHeight="1" x14ac:dyDescent="0.3">
      <c r="A247" s="108" t="s">
        <v>12</v>
      </c>
      <c r="B247" s="35">
        <f t="shared" ref="B247:J247" si="114">SUM(B248:B252)</f>
        <v>200</v>
      </c>
      <c r="C247" s="35">
        <f t="shared" si="114"/>
        <v>184</v>
      </c>
      <c r="D247" s="36">
        <f t="shared" si="114"/>
        <v>117</v>
      </c>
      <c r="E247" s="37">
        <f t="shared" si="114"/>
        <v>200</v>
      </c>
      <c r="F247" s="35">
        <f t="shared" si="114"/>
        <v>84</v>
      </c>
      <c r="G247" s="38">
        <f t="shared" si="114"/>
        <v>51</v>
      </c>
      <c r="H247" s="39">
        <f t="shared" si="114"/>
        <v>170</v>
      </c>
      <c r="I247" s="35">
        <f t="shared" si="114"/>
        <v>48</v>
      </c>
      <c r="J247" s="35">
        <f t="shared" si="114"/>
        <v>23</v>
      </c>
      <c r="K247" s="39">
        <f t="shared" ref="K247:M247" si="115">SUM(K248:K252)</f>
        <v>120</v>
      </c>
      <c r="L247" s="35">
        <f t="shared" si="115"/>
        <v>544</v>
      </c>
      <c r="M247" s="35">
        <f t="shared" si="115"/>
        <v>67</v>
      </c>
    </row>
    <row r="248" spans="1:13" ht="21" customHeight="1" x14ac:dyDescent="0.3">
      <c r="A248" s="40" t="s">
        <v>160</v>
      </c>
      <c r="B248" s="71">
        <v>30</v>
      </c>
      <c r="C248" s="42">
        <v>79</v>
      </c>
      <c r="D248" s="99">
        <v>58</v>
      </c>
      <c r="E248" s="68">
        <v>30</v>
      </c>
      <c r="F248" s="41">
        <v>24</v>
      </c>
      <c r="G248" s="69">
        <v>17</v>
      </c>
      <c r="H248" s="70">
        <v>30</v>
      </c>
      <c r="I248" s="41">
        <v>23</v>
      </c>
      <c r="J248" s="71">
        <v>11</v>
      </c>
      <c r="K248" s="70">
        <v>30</v>
      </c>
      <c r="L248" s="41">
        <v>192</v>
      </c>
      <c r="M248" s="71">
        <v>37</v>
      </c>
    </row>
    <row r="249" spans="1:13" ht="21" customHeight="1" x14ac:dyDescent="0.3">
      <c r="A249" s="51" t="s">
        <v>161</v>
      </c>
      <c r="B249" s="71">
        <v>30</v>
      </c>
      <c r="C249" s="42">
        <v>9</v>
      </c>
      <c r="D249" s="99">
        <v>0</v>
      </c>
      <c r="E249" s="68">
        <v>30</v>
      </c>
      <c r="F249" s="41">
        <v>13</v>
      </c>
      <c r="G249" s="69">
        <v>8</v>
      </c>
      <c r="H249" s="105"/>
      <c r="I249" s="53"/>
      <c r="J249" s="106"/>
      <c r="K249" s="105"/>
      <c r="L249" s="53"/>
      <c r="M249" s="106"/>
    </row>
    <row r="250" spans="1:13" ht="21" customHeight="1" x14ac:dyDescent="0.3">
      <c r="A250" s="51" t="s">
        <v>72</v>
      </c>
      <c r="B250" s="71">
        <v>80</v>
      </c>
      <c r="C250" s="42">
        <v>42</v>
      </c>
      <c r="D250" s="99">
        <v>25</v>
      </c>
      <c r="E250" s="68">
        <v>80</v>
      </c>
      <c r="F250" s="41">
        <v>17</v>
      </c>
      <c r="G250" s="69">
        <v>8</v>
      </c>
      <c r="H250" s="70">
        <v>80</v>
      </c>
      <c r="I250" s="41">
        <v>10</v>
      </c>
      <c r="J250" s="71">
        <v>3</v>
      </c>
      <c r="K250" s="70">
        <v>60</v>
      </c>
      <c r="L250" s="41">
        <v>191</v>
      </c>
      <c r="M250" s="71">
        <v>9</v>
      </c>
    </row>
    <row r="251" spans="1:13" ht="21" customHeight="1" x14ac:dyDescent="0.3">
      <c r="A251" s="51" t="s">
        <v>42</v>
      </c>
      <c r="B251" s="71">
        <v>30</v>
      </c>
      <c r="C251" s="42">
        <v>33</v>
      </c>
      <c r="D251" s="99">
        <v>22</v>
      </c>
      <c r="E251" s="68">
        <v>30</v>
      </c>
      <c r="F251" s="41">
        <v>14</v>
      </c>
      <c r="G251" s="69">
        <v>7</v>
      </c>
      <c r="H251" s="70">
        <v>30</v>
      </c>
      <c r="I251" s="41">
        <v>9</v>
      </c>
      <c r="J251" s="71">
        <v>6</v>
      </c>
      <c r="K251" s="70">
        <v>30</v>
      </c>
      <c r="L251" s="41">
        <v>161</v>
      </c>
      <c r="M251" s="71">
        <v>21</v>
      </c>
    </row>
    <row r="252" spans="1:13" ht="21" customHeight="1" x14ac:dyDescent="0.3">
      <c r="A252" s="51" t="s">
        <v>162</v>
      </c>
      <c r="B252" s="71">
        <v>30</v>
      </c>
      <c r="C252" s="42">
        <v>21</v>
      </c>
      <c r="D252" s="99">
        <v>12</v>
      </c>
      <c r="E252" s="68">
        <v>30</v>
      </c>
      <c r="F252" s="41">
        <v>16</v>
      </c>
      <c r="G252" s="69">
        <v>11</v>
      </c>
      <c r="H252" s="70">
        <v>30</v>
      </c>
      <c r="I252" s="41">
        <v>6</v>
      </c>
      <c r="J252" s="71">
        <v>3</v>
      </c>
      <c r="K252" s="100"/>
      <c r="L252" s="46"/>
      <c r="M252" s="101"/>
    </row>
    <row r="253" spans="1:13" ht="21" customHeight="1" x14ac:dyDescent="0.3">
      <c r="A253" s="34" t="s">
        <v>26</v>
      </c>
      <c r="B253" s="54">
        <f t="shared" ref="B253:J253" si="116">SUM(B254:B255)</f>
        <v>70</v>
      </c>
      <c r="C253" s="54">
        <f t="shared" si="116"/>
        <v>141</v>
      </c>
      <c r="D253" s="55">
        <f t="shared" si="116"/>
        <v>93</v>
      </c>
      <c r="E253" s="56">
        <f t="shared" si="116"/>
        <v>70</v>
      </c>
      <c r="F253" s="54">
        <f t="shared" si="116"/>
        <v>156</v>
      </c>
      <c r="G253" s="57">
        <f t="shared" si="116"/>
        <v>94</v>
      </c>
      <c r="H253" s="58">
        <f t="shared" si="116"/>
        <v>70</v>
      </c>
      <c r="I253" s="54">
        <f t="shared" si="116"/>
        <v>97</v>
      </c>
      <c r="J253" s="54">
        <f t="shared" si="116"/>
        <v>64</v>
      </c>
      <c r="K253" s="58">
        <f t="shared" ref="K253:M253" si="117">SUM(K254:K255)</f>
        <v>70</v>
      </c>
      <c r="L253" s="54">
        <f t="shared" si="117"/>
        <v>125</v>
      </c>
      <c r="M253" s="54">
        <f t="shared" si="117"/>
        <v>26</v>
      </c>
    </row>
    <row r="254" spans="1:13" ht="21" customHeight="1" x14ac:dyDescent="0.3">
      <c r="A254" s="51" t="s">
        <v>72</v>
      </c>
      <c r="B254" s="71">
        <v>40</v>
      </c>
      <c r="C254" s="42">
        <v>61</v>
      </c>
      <c r="D254" s="99">
        <v>39</v>
      </c>
      <c r="E254" s="68">
        <v>40</v>
      </c>
      <c r="F254" s="41">
        <v>91</v>
      </c>
      <c r="G254" s="69">
        <v>56</v>
      </c>
      <c r="H254" s="70">
        <v>40</v>
      </c>
      <c r="I254" s="41">
        <v>55</v>
      </c>
      <c r="J254" s="71">
        <v>38</v>
      </c>
      <c r="K254" s="70">
        <v>40</v>
      </c>
      <c r="L254" s="41">
        <v>36</v>
      </c>
      <c r="M254" s="71">
        <v>7</v>
      </c>
    </row>
    <row r="255" spans="1:13" ht="21" customHeight="1" x14ac:dyDescent="0.3">
      <c r="A255" s="40" t="s">
        <v>139</v>
      </c>
      <c r="B255" s="71">
        <v>30</v>
      </c>
      <c r="C255" s="42">
        <v>80</v>
      </c>
      <c r="D255" s="99">
        <v>54</v>
      </c>
      <c r="E255" s="68">
        <v>30</v>
      </c>
      <c r="F255" s="41">
        <v>65</v>
      </c>
      <c r="G255" s="69">
        <v>38</v>
      </c>
      <c r="H255" s="70">
        <v>30</v>
      </c>
      <c r="I255" s="41">
        <v>42</v>
      </c>
      <c r="J255" s="71">
        <v>26</v>
      </c>
      <c r="K255" s="70">
        <v>30</v>
      </c>
      <c r="L255" s="41">
        <v>89</v>
      </c>
      <c r="M255" s="71">
        <v>19</v>
      </c>
    </row>
    <row r="256" spans="1:13" ht="21" customHeight="1" x14ac:dyDescent="0.3">
      <c r="A256" s="107" t="s">
        <v>163</v>
      </c>
      <c r="B256" s="94">
        <f t="shared" ref="B256:J256" si="118">B257+B262</f>
        <v>240</v>
      </c>
      <c r="C256" s="94">
        <f t="shared" si="118"/>
        <v>288</v>
      </c>
      <c r="D256" s="95">
        <f t="shared" si="118"/>
        <v>163</v>
      </c>
      <c r="E256" s="96">
        <f t="shared" si="118"/>
        <v>240</v>
      </c>
      <c r="F256" s="94">
        <f t="shared" si="118"/>
        <v>406</v>
      </c>
      <c r="G256" s="97">
        <f t="shared" si="118"/>
        <v>171</v>
      </c>
      <c r="H256" s="98">
        <f t="shared" si="118"/>
        <v>240</v>
      </c>
      <c r="I256" s="94">
        <f t="shared" si="118"/>
        <v>251</v>
      </c>
      <c r="J256" s="94">
        <f t="shared" si="118"/>
        <v>106</v>
      </c>
      <c r="K256" s="98">
        <f t="shared" ref="K256:M256" si="119">K257+K262</f>
        <v>120</v>
      </c>
      <c r="L256" s="94">
        <f t="shared" si="119"/>
        <v>673</v>
      </c>
      <c r="M256" s="94">
        <f t="shared" si="119"/>
        <v>149</v>
      </c>
    </row>
    <row r="257" spans="1:13" ht="21" customHeight="1" x14ac:dyDescent="0.3">
      <c r="A257" s="108" t="s">
        <v>12</v>
      </c>
      <c r="B257" s="35">
        <f t="shared" ref="B257:J257" si="120">SUM(B258:B261)</f>
        <v>120</v>
      </c>
      <c r="C257" s="35">
        <f t="shared" si="120"/>
        <v>83</v>
      </c>
      <c r="D257" s="36">
        <f t="shared" si="120"/>
        <v>36</v>
      </c>
      <c r="E257" s="37">
        <f t="shared" si="120"/>
        <v>120</v>
      </c>
      <c r="F257" s="35">
        <f t="shared" si="120"/>
        <v>123</v>
      </c>
      <c r="G257" s="38">
        <f t="shared" si="120"/>
        <v>63</v>
      </c>
      <c r="H257" s="39">
        <f t="shared" si="120"/>
        <v>120</v>
      </c>
      <c r="I257" s="35">
        <f t="shared" si="120"/>
        <v>89</v>
      </c>
      <c r="J257" s="35">
        <f t="shared" si="120"/>
        <v>32</v>
      </c>
      <c r="K257" s="39">
        <f t="shared" ref="K257:M257" si="121">SUM(K258:K261)</f>
        <v>60</v>
      </c>
      <c r="L257" s="35">
        <f t="shared" si="121"/>
        <v>434</v>
      </c>
      <c r="M257" s="35">
        <f t="shared" si="121"/>
        <v>55</v>
      </c>
    </row>
    <row r="258" spans="1:13" ht="21" customHeight="1" x14ac:dyDescent="0.3">
      <c r="A258" s="51" t="s">
        <v>164</v>
      </c>
      <c r="B258" s="71">
        <v>30</v>
      </c>
      <c r="C258" s="42">
        <v>29</v>
      </c>
      <c r="D258" s="99">
        <v>12</v>
      </c>
      <c r="E258" s="68">
        <v>30</v>
      </c>
      <c r="F258" s="41">
        <v>49</v>
      </c>
      <c r="G258" s="69">
        <v>38</v>
      </c>
      <c r="H258" s="70">
        <v>30</v>
      </c>
      <c r="I258" s="41">
        <v>34</v>
      </c>
      <c r="J258" s="71">
        <v>12</v>
      </c>
      <c r="K258" s="70">
        <v>30</v>
      </c>
      <c r="L258" s="41">
        <v>228</v>
      </c>
      <c r="M258" s="71">
        <v>33</v>
      </c>
    </row>
    <row r="259" spans="1:13" ht="21" customHeight="1" x14ac:dyDescent="0.3">
      <c r="A259" s="40" t="s">
        <v>165</v>
      </c>
      <c r="B259" s="71">
        <v>30</v>
      </c>
      <c r="C259" s="42">
        <v>17</v>
      </c>
      <c r="D259" s="99">
        <v>8</v>
      </c>
      <c r="E259" s="68">
        <v>30</v>
      </c>
      <c r="F259" s="41">
        <v>22</v>
      </c>
      <c r="G259" s="69">
        <v>9</v>
      </c>
      <c r="H259" s="70">
        <v>30</v>
      </c>
      <c r="I259" s="41">
        <v>12</v>
      </c>
      <c r="J259" s="71">
        <v>5</v>
      </c>
      <c r="K259" s="70">
        <v>30</v>
      </c>
      <c r="L259" s="41">
        <v>206</v>
      </c>
      <c r="M259" s="71">
        <v>22</v>
      </c>
    </row>
    <row r="260" spans="1:13" ht="21" customHeight="1" x14ac:dyDescent="0.3">
      <c r="A260" s="40" t="s">
        <v>166</v>
      </c>
      <c r="B260" s="71">
        <v>30</v>
      </c>
      <c r="C260" s="42">
        <v>15</v>
      </c>
      <c r="D260" s="99">
        <v>7</v>
      </c>
      <c r="E260" s="68">
        <v>30</v>
      </c>
      <c r="F260" s="41">
        <v>31</v>
      </c>
      <c r="G260" s="69">
        <v>11</v>
      </c>
      <c r="H260" s="70">
        <v>30</v>
      </c>
      <c r="I260" s="41">
        <v>28</v>
      </c>
      <c r="J260" s="71">
        <v>12</v>
      </c>
      <c r="K260" s="100"/>
      <c r="L260" s="46"/>
      <c r="M260" s="101"/>
    </row>
    <row r="261" spans="1:13" ht="21" customHeight="1" x14ac:dyDescent="0.3">
      <c r="A261" s="40" t="s">
        <v>167</v>
      </c>
      <c r="B261" s="71">
        <v>30</v>
      </c>
      <c r="C261" s="42">
        <v>22</v>
      </c>
      <c r="D261" s="99">
        <v>9</v>
      </c>
      <c r="E261" s="68">
        <v>30</v>
      </c>
      <c r="F261" s="41">
        <v>21</v>
      </c>
      <c r="G261" s="69">
        <v>5</v>
      </c>
      <c r="H261" s="70">
        <v>30</v>
      </c>
      <c r="I261" s="41">
        <v>15</v>
      </c>
      <c r="J261" s="71">
        <v>3</v>
      </c>
      <c r="K261" s="100"/>
      <c r="L261" s="46"/>
      <c r="M261" s="101"/>
    </row>
    <row r="262" spans="1:13" ht="21" customHeight="1" x14ac:dyDescent="0.3">
      <c r="A262" s="34" t="s">
        <v>26</v>
      </c>
      <c r="B262" s="54">
        <f t="shared" ref="B262:J262" si="122">SUM(B263:B266)</f>
        <v>120</v>
      </c>
      <c r="C262" s="54">
        <f t="shared" si="122"/>
        <v>205</v>
      </c>
      <c r="D262" s="55">
        <f t="shared" si="122"/>
        <v>127</v>
      </c>
      <c r="E262" s="56">
        <f t="shared" si="122"/>
        <v>120</v>
      </c>
      <c r="F262" s="54">
        <f t="shared" si="122"/>
        <v>283</v>
      </c>
      <c r="G262" s="57">
        <f t="shared" si="122"/>
        <v>108</v>
      </c>
      <c r="H262" s="58">
        <f t="shared" si="122"/>
        <v>120</v>
      </c>
      <c r="I262" s="54">
        <f t="shared" si="122"/>
        <v>162</v>
      </c>
      <c r="J262" s="54">
        <f t="shared" si="122"/>
        <v>74</v>
      </c>
      <c r="K262" s="58">
        <f t="shared" ref="K262:M262" si="123">SUM(K263:K266)</f>
        <v>60</v>
      </c>
      <c r="L262" s="54">
        <f t="shared" si="123"/>
        <v>239</v>
      </c>
      <c r="M262" s="54">
        <f t="shared" si="123"/>
        <v>94</v>
      </c>
    </row>
    <row r="263" spans="1:13" ht="21" customHeight="1" x14ac:dyDescent="0.3">
      <c r="A263" s="51" t="s">
        <v>164</v>
      </c>
      <c r="B263" s="71">
        <v>30</v>
      </c>
      <c r="C263" s="42">
        <v>79</v>
      </c>
      <c r="D263" s="99">
        <v>39</v>
      </c>
      <c r="E263" s="68">
        <v>30</v>
      </c>
      <c r="F263" s="41">
        <v>172</v>
      </c>
      <c r="G263" s="69">
        <v>40</v>
      </c>
      <c r="H263" s="70">
        <v>30</v>
      </c>
      <c r="I263" s="41">
        <v>71</v>
      </c>
      <c r="J263" s="71">
        <v>25</v>
      </c>
      <c r="K263" s="70">
        <v>30</v>
      </c>
      <c r="L263" s="41">
        <v>169</v>
      </c>
      <c r="M263" s="71">
        <v>67</v>
      </c>
    </row>
    <row r="264" spans="1:13" ht="21" customHeight="1" x14ac:dyDescent="0.3">
      <c r="A264" s="40" t="s">
        <v>168</v>
      </c>
      <c r="B264" s="71">
        <v>30</v>
      </c>
      <c r="C264" s="42">
        <v>42</v>
      </c>
      <c r="D264" s="99">
        <v>29</v>
      </c>
      <c r="E264" s="68">
        <v>30</v>
      </c>
      <c r="F264" s="41">
        <v>39</v>
      </c>
      <c r="G264" s="69">
        <v>25</v>
      </c>
      <c r="H264" s="70">
        <v>30</v>
      </c>
      <c r="I264" s="41">
        <v>40</v>
      </c>
      <c r="J264" s="71">
        <v>23</v>
      </c>
      <c r="K264" s="70">
        <v>30</v>
      </c>
      <c r="L264" s="41">
        <v>70</v>
      </c>
      <c r="M264" s="71">
        <v>27</v>
      </c>
    </row>
    <row r="265" spans="1:13" ht="21" customHeight="1" x14ac:dyDescent="0.3">
      <c r="A265" s="40" t="s">
        <v>167</v>
      </c>
      <c r="B265" s="71">
        <v>30</v>
      </c>
      <c r="C265" s="42">
        <v>37</v>
      </c>
      <c r="D265" s="99">
        <v>22</v>
      </c>
      <c r="E265" s="68">
        <v>30</v>
      </c>
      <c r="F265" s="41">
        <v>46</v>
      </c>
      <c r="G265" s="69">
        <v>22</v>
      </c>
      <c r="H265" s="70">
        <v>30</v>
      </c>
      <c r="I265" s="41">
        <v>28</v>
      </c>
      <c r="J265" s="71">
        <v>14</v>
      </c>
      <c r="K265" s="100"/>
      <c r="L265" s="46"/>
      <c r="M265" s="101"/>
    </row>
    <row r="266" spans="1:13" ht="21" customHeight="1" x14ac:dyDescent="0.3">
      <c r="A266" s="40" t="s">
        <v>166</v>
      </c>
      <c r="B266" s="71">
        <v>30</v>
      </c>
      <c r="C266" s="42">
        <v>47</v>
      </c>
      <c r="D266" s="99">
        <v>37</v>
      </c>
      <c r="E266" s="68">
        <v>30</v>
      </c>
      <c r="F266" s="41">
        <v>26</v>
      </c>
      <c r="G266" s="69">
        <v>21</v>
      </c>
      <c r="H266" s="70">
        <v>30</v>
      </c>
      <c r="I266" s="41">
        <v>23</v>
      </c>
      <c r="J266" s="71">
        <v>12</v>
      </c>
      <c r="K266" s="100"/>
      <c r="L266" s="46"/>
      <c r="M266" s="101"/>
    </row>
    <row r="269" spans="1:13" ht="21" customHeight="1" x14ac:dyDescent="0.3">
      <c r="H269" s="162" t="s">
        <v>183</v>
      </c>
      <c r="I269" s="163"/>
      <c r="J269" s="163"/>
      <c r="K269" s="163"/>
      <c r="L269" s="163"/>
      <c r="M269" s="163"/>
    </row>
  </sheetData>
  <mergeCells count="7">
    <mergeCell ref="K3:M3"/>
    <mergeCell ref="A1:M1"/>
    <mergeCell ref="A2:M2"/>
    <mergeCell ref="H269:M269"/>
    <mergeCell ref="B3:D3"/>
    <mergeCell ref="E3:G3"/>
    <mergeCell ref="H3:J3"/>
  </mergeCells>
  <pageMargins left="0.14000000000000001" right="0.15748031496062992" top="0.41" bottom="0.39370078740157483" header="0.25" footer="0.31496062992125984"/>
  <pageSetup paperSize="9" orientation="portrait" r:id="rId1"/>
  <headerFooter>
    <oddHeader>&amp;R&amp;9&amp;P/&amp;N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"/>
  <sheetViews>
    <sheetView view="pageLayout" zoomScaleNormal="100" workbookViewId="0">
      <selection activeCell="N12" sqref="N12"/>
    </sheetView>
  </sheetViews>
  <sheetFormatPr defaultColWidth="9.140625" defaultRowHeight="17.25" x14ac:dyDescent="0.3"/>
  <cols>
    <col min="1" max="1" width="42.7109375" style="1" customWidth="1"/>
    <col min="2" max="2" width="6" style="1" bestFit="1" customWidth="1"/>
    <col min="3" max="3" width="6.28515625" style="1" bestFit="1" customWidth="1"/>
    <col min="4" max="4" width="5.7109375" style="1" bestFit="1" customWidth="1"/>
    <col min="5" max="5" width="6" style="1" bestFit="1" customWidth="1"/>
    <col min="6" max="6" width="5.7109375" style="1" bestFit="1" customWidth="1"/>
    <col min="7" max="7" width="5.85546875" style="1" customWidth="1"/>
    <col min="8" max="8" width="6.42578125" style="1" customWidth="1"/>
    <col min="9" max="9" width="6" style="1" customWidth="1"/>
    <col min="10" max="10" width="6.140625" style="1" customWidth="1"/>
    <col min="11" max="16384" width="9.140625" style="1"/>
  </cols>
  <sheetData>
    <row r="1" spans="1:12" ht="21" customHeight="1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2" ht="21" customHeight="1" x14ac:dyDescent="0.3">
      <c r="A2" s="161" t="s">
        <v>184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2" ht="21" customHeight="1" x14ac:dyDescent="0.3">
      <c r="A3" s="2"/>
      <c r="B3" s="159" t="s">
        <v>2</v>
      </c>
      <c r="C3" s="159"/>
      <c r="D3" s="159"/>
      <c r="E3" s="167" t="s">
        <v>3</v>
      </c>
      <c r="F3" s="159"/>
      <c r="G3" s="159"/>
      <c r="H3" s="158" t="s">
        <v>170</v>
      </c>
      <c r="I3" s="159"/>
      <c r="J3" s="159"/>
    </row>
    <row r="4" spans="1:12" ht="21" customHeight="1" thickBot="1" x14ac:dyDescent="0.35">
      <c r="A4" s="3" t="s">
        <v>4</v>
      </c>
      <c r="B4" s="132" t="s">
        <v>5</v>
      </c>
      <c r="C4" s="132" t="s">
        <v>6</v>
      </c>
      <c r="D4" s="132" t="s">
        <v>7</v>
      </c>
      <c r="E4" s="7" t="s">
        <v>5</v>
      </c>
      <c r="F4" s="4" t="s">
        <v>6</v>
      </c>
      <c r="G4" s="4" t="s">
        <v>7</v>
      </c>
      <c r="H4" s="9" t="s">
        <v>5</v>
      </c>
      <c r="I4" s="4" t="s">
        <v>6</v>
      </c>
      <c r="J4" s="4" t="s">
        <v>7</v>
      </c>
    </row>
    <row r="5" spans="1:12" ht="21" customHeight="1" x14ac:dyDescent="0.3">
      <c r="A5" s="10" t="s">
        <v>0</v>
      </c>
      <c r="B5" s="24">
        <f t="shared" ref="B5:J5" si="0">SUM(B6:B8)</f>
        <v>4833</v>
      </c>
      <c r="C5" s="24">
        <f t="shared" si="0"/>
        <v>11618</v>
      </c>
      <c r="D5" s="24">
        <f t="shared" si="0"/>
        <v>5448</v>
      </c>
      <c r="E5" s="13">
        <f t="shared" si="0"/>
        <v>5123</v>
      </c>
      <c r="F5" s="11">
        <f t="shared" si="0"/>
        <v>9592</v>
      </c>
      <c r="G5" s="11">
        <f t="shared" si="0"/>
        <v>4565</v>
      </c>
      <c r="H5" s="15">
        <f t="shared" si="0"/>
        <v>4758</v>
      </c>
      <c r="I5" s="14">
        <f t="shared" si="0"/>
        <v>22483</v>
      </c>
      <c r="J5" s="24">
        <f t="shared" si="0"/>
        <v>6008</v>
      </c>
    </row>
    <row r="6" spans="1:12" ht="21" customHeight="1" x14ac:dyDescent="0.3">
      <c r="A6" s="16" t="s">
        <v>8</v>
      </c>
      <c r="B6" s="17">
        <f t="shared" ref="B6:J6" si="1">B125</f>
        <v>300</v>
      </c>
      <c r="C6" s="17">
        <f t="shared" si="1"/>
        <v>181</v>
      </c>
      <c r="D6" s="17">
        <f t="shared" si="1"/>
        <v>105</v>
      </c>
      <c r="E6" s="19">
        <f t="shared" si="1"/>
        <v>300</v>
      </c>
      <c r="F6" s="17">
        <f t="shared" si="1"/>
        <v>183</v>
      </c>
      <c r="G6" s="17">
        <f t="shared" si="1"/>
        <v>110</v>
      </c>
      <c r="H6" s="21">
        <f t="shared" si="1"/>
        <v>300</v>
      </c>
      <c r="I6" s="20">
        <f t="shared" si="1"/>
        <v>519</v>
      </c>
      <c r="J6" s="17">
        <f t="shared" si="1"/>
        <v>158</v>
      </c>
    </row>
    <row r="7" spans="1:12" ht="21" customHeight="1" x14ac:dyDescent="0.3">
      <c r="A7" s="16" t="s">
        <v>9</v>
      </c>
      <c r="B7" s="17">
        <f t="shared" ref="B7:J7" si="2">B10+B42+B76+B95+B102+B113+B134+B166+B175+B180+B196+B219+B236+B246+B256</f>
        <v>4503</v>
      </c>
      <c r="C7" s="17">
        <f t="shared" si="2"/>
        <v>11395</v>
      </c>
      <c r="D7" s="17">
        <f t="shared" si="2"/>
        <v>5306</v>
      </c>
      <c r="E7" s="19">
        <f t="shared" si="2"/>
        <v>4793</v>
      </c>
      <c r="F7" s="17">
        <f t="shared" si="2"/>
        <v>9383</v>
      </c>
      <c r="G7" s="17">
        <f t="shared" si="2"/>
        <v>4436</v>
      </c>
      <c r="H7" s="21">
        <f t="shared" si="2"/>
        <v>4448</v>
      </c>
      <c r="I7" s="20">
        <f t="shared" si="2"/>
        <v>21952</v>
      </c>
      <c r="J7" s="17">
        <f t="shared" si="2"/>
        <v>5842</v>
      </c>
    </row>
    <row r="8" spans="1:12" ht="21" customHeight="1" x14ac:dyDescent="0.3">
      <c r="A8" s="22" t="s">
        <v>10</v>
      </c>
      <c r="B8" s="17">
        <f t="shared" ref="B8:J8" si="3">B38+B73+B163</f>
        <v>30</v>
      </c>
      <c r="C8" s="17">
        <f t="shared" si="3"/>
        <v>42</v>
      </c>
      <c r="D8" s="17">
        <f t="shared" si="3"/>
        <v>37</v>
      </c>
      <c r="E8" s="19">
        <f t="shared" si="3"/>
        <v>30</v>
      </c>
      <c r="F8" s="17">
        <f t="shared" si="3"/>
        <v>26</v>
      </c>
      <c r="G8" s="17">
        <f t="shared" si="3"/>
        <v>19</v>
      </c>
      <c r="H8" s="21">
        <f t="shared" si="3"/>
        <v>10</v>
      </c>
      <c r="I8" s="20">
        <f t="shared" si="3"/>
        <v>12</v>
      </c>
      <c r="J8" s="17">
        <f t="shared" si="3"/>
        <v>8</v>
      </c>
    </row>
    <row r="9" spans="1:12" ht="21" customHeight="1" x14ac:dyDescent="0.3">
      <c r="A9" s="133" t="s">
        <v>11</v>
      </c>
      <c r="B9" s="24">
        <f>B10+B38</f>
        <v>635</v>
      </c>
      <c r="C9" s="24">
        <f>C10+C73</f>
        <v>2154</v>
      </c>
      <c r="D9" s="27">
        <f>D10+D38</f>
        <v>880</v>
      </c>
      <c r="E9" s="24">
        <f>E10+E38</f>
        <v>635</v>
      </c>
      <c r="F9" s="24">
        <f t="shared" ref="F9:G9" si="4">F10+F38</f>
        <v>2433</v>
      </c>
      <c r="G9" s="24">
        <f t="shared" si="4"/>
        <v>862</v>
      </c>
      <c r="H9" s="24">
        <f>H10+H38</f>
        <v>700</v>
      </c>
      <c r="I9" s="27">
        <f t="shared" ref="I9:J9" si="5">I10+I38</f>
        <v>4970</v>
      </c>
      <c r="J9" s="24">
        <f t="shared" si="5"/>
        <v>1097</v>
      </c>
    </row>
    <row r="10" spans="1:12" ht="21" customHeight="1" x14ac:dyDescent="0.3">
      <c r="A10" s="28" t="s">
        <v>9</v>
      </c>
      <c r="B10" s="29">
        <f t="shared" ref="B10:J10" si="6">B11+B25+B33</f>
        <v>625</v>
      </c>
      <c r="C10" s="29">
        <f t="shared" si="6"/>
        <v>2144</v>
      </c>
      <c r="D10" s="32">
        <f t="shared" si="6"/>
        <v>853</v>
      </c>
      <c r="E10" s="33">
        <f t="shared" si="6"/>
        <v>625</v>
      </c>
      <c r="F10" s="29">
        <f t="shared" si="6"/>
        <v>2412</v>
      </c>
      <c r="G10" s="29">
        <f t="shared" si="6"/>
        <v>847</v>
      </c>
      <c r="H10" s="33">
        <f t="shared" si="6"/>
        <v>690</v>
      </c>
      <c r="I10" s="32">
        <f t="shared" si="6"/>
        <v>4958</v>
      </c>
      <c r="J10" s="29">
        <f t="shared" si="6"/>
        <v>1089</v>
      </c>
      <c r="K10" s="123"/>
    </row>
    <row r="11" spans="1:12" ht="21" customHeight="1" x14ac:dyDescent="0.3">
      <c r="A11" s="34" t="s">
        <v>12</v>
      </c>
      <c r="B11" s="35">
        <f>SUM(B12:B23)</f>
        <v>395</v>
      </c>
      <c r="C11" s="35">
        <f>SUM(C12:C23)</f>
        <v>1434</v>
      </c>
      <c r="D11" s="38">
        <f>SUM(D12:D23)</f>
        <v>510</v>
      </c>
      <c r="E11" s="39">
        <f>SUM(E12:E24)</f>
        <v>365</v>
      </c>
      <c r="F11" s="37">
        <f t="shared" ref="F11:G11" si="7">SUM(F12:F24)</f>
        <v>1412</v>
      </c>
      <c r="G11" s="37">
        <f t="shared" si="7"/>
        <v>478</v>
      </c>
      <c r="H11" s="39">
        <f>SUM(H12:H24)</f>
        <v>400</v>
      </c>
      <c r="I11" s="84">
        <f t="shared" ref="I11:J11" si="8">SUM(I12:I24)</f>
        <v>3087</v>
      </c>
      <c r="J11" s="35">
        <f t="shared" si="8"/>
        <v>569</v>
      </c>
      <c r="K11" s="124"/>
      <c r="L11" s="113"/>
    </row>
    <row r="12" spans="1:12" ht="21" customHeight="1" x14ac:dyDescent="0.3">
      <c r="A12" s="40" t="s">
        <v>13</v>
      </c>
      <c r="B12" s="41">
        <v>60</v>
      </c>
      <c r="C12" s="41">
        <v>366</v>
      </c>
      <c r="D12" s="42">
        <v>103</v>
      </c>
      <c r="E12" s="45">
        <v>30</v>
      </c>
      <c r="F12" s="41">
        <v>333</v>
      </c>
      <c r="G12" s="41">
        <v>48</v>
      </c>
      <c r="H12" s="45">
        <v>30</v>
      </c>
      <c r="I12" s="42">
        <v>524</v>
      </c>
      <c r="J12" s="41">
        <v>77</v>
      </c>
      <c r="K12" s="114"/>
      <c r="L12" s="113"/>
    </row>
    <row r="13" spans="1:12" ht="21" customHeight="1" x14ac:dyDescent="0.3">
      <c r="A13" s="40" t="s">
        <v>14</v>
      </c>
      <c r="B13" s="46"/>
      <c r="C13" s="46"/>
      <c r="D13" s="47"/>
      <c r="E13" s="45">
        <v>30</v>
      </c>
      <c r="F13" s="41">
        <v>98</v>
      </c>
      <c r="G13" s="41">
        <v>43</v>
      </c>
      <c r="H13" s="45">
        <v>30</v>
      </c>
      <c r="I13" s="42">
        <v>96</v>
      </c>
      <c r="J13" s="41">
        <v>37</v>
      </c>
      <c r="K13" s="115"/>
      <c r="L13" s="113"/>
    </row>
    <row r="14" spans="1:12" ht="21" customHeight="1" x14ac:dyDescent="0.3">
      <c r="A14" s="40" t="s">
        <v>15</v>
      </c>
      <c r="B14" s="41">
        <v>60</v>
      </c>
      <c r="C14" s="41">
        <v>296</v>
      </c>
      <c r="D14" s="42">
        <v>70</v>
      </c>
      <c r="E14" s="45">
        <v>60</v>
      </c>
      <c r="F14" s="41">
        <v>246</v>
      </c>
      <c r="G14" s="41">
        <v>67</v>
      </c>
      <c r="H14" s="45">
        <v>60</v>
      </c>
      <c r="I14" s="42">
        <v>658</v>
      </c>
      <c r="J14" s="41">
        <v>86</v>
      </c>
      <c r="K14" s="116"/>
      <c r="L14" s="113"/>
    </row>
    <row r="15" spans="1:12" ht="21" customHeight="1" x14ac:dyDescent="0.3">
      <c r="A15" s="40" t="s">
        <v>16</v>
      </c>
      <c r="B15" s="41">
        <v>35</v>
      </c>
      <c r="C15" s="41">
        <v>183</v>
      </c>
      <c r="D15" s="42">
        <v>90</v>
      </c>
      <c r="E15" s="45">
        <v>35</v>
      </c>
      <c r="F15" s="41">
        <v>185</v>
      </c>
      <c r="G15" s="41">
        <v>96</v>
      </c>
      <c r="H15" s="45">
        <v>70</v>
      </c>
      <c r="I15" s="42">
        <v>567</v>
      </c>
      <c r="J15" s="41">
        <v>92</v>
      </c>
      <c r="K15" s="117"/>
    </row>
    <row r="16" spans="1:12" ht="21" customHeight="1" x14ac:dyDescent="0.3">
      <c r="A16" s="40" t="s">
        <v>17</v>
      </c>
      <c r="B16" s="41">
        <v>30</v>
      </c>
      <c r="C16" s="41">
        <v>102</v>
      </c>
      <c r="D16" s="42">
        <v>41</v>
      </c>
      <c r="E16" s="45">
        <v>30</v>
      </c>
      <c r="F16" s="41">
        <v>71</v>
      </c>
      <c r="G16" s="41">
        <v>32</v>
      </c>
      <c r="H16" s="45">
        <v>30</v>
      </c>
      <c r="I16" s="42">
        <v>206</v>
      </c>
      <c r="J16" s="41">
        <v>42</v>
      </c>
      <c r="K16" s="118"/>
    </row>
    <row r="17" spans="1:13" ht="21" customHeight="1" x14ac:dyDescent="0.3">
      <c r="A17" s="40" t="s">
        <v>18</v>
      </c>
      <c r="B17" s="41">
        <v>30</v>
      </c>
      <c r="C17" s="41">
        <v>60</v>
      </c>
      <c r="D17" s="42">
        <v>31</v>
      </c>
      <c r="E17" s="45">
        <v>30</v>
      </c>
      <c r="F17" s="41">
        <v>48</v>
      </c>
      <c r="G17" s="41">
        <v>27</v>
      </c>
      <c r="H17" s="45">
        <v>30</v>
      </c>
      <c r="I17" s="42">
        <v>103</v>
      </c>
      <c r="J17" s="41">
        <v>38</v>
      </c>
      <c r="K17" s="121"/>
      <c r="L17" s="122"/>
    </row>
    <row r="18" spans="1:13" ht="21" customHeight="1" x14ac:dyDescent="0.3">
      <c r="A18" s="40" t="s">
        <v>19</v>
      </c>
      <c r="B18" s="41">
        <v>30</v>
      </c>
      <c r="C18" s="41">
        <v>128</v>
      </c>
      <c r="D18" s="42">
        <v>38</v>
      </c>
      <c r="E18" s="45">
        <v>30</v>
      </c>
      <c r="F18" s="41">
        <v>161</v>
      </c>
      <c r="G18" s="41">
        <v>36</v>
      </c>
      <c r="H18" s="45">
        <v>30</v>
      </c>
      <c r="I18" s="42">
        <v>255</v>
      </c>
      <c r="J18" s="41">
        <v>39</v>
      </c>
      <c r="K18" s="116"/>
      <c r="L18" s="113"/>
    </row>
    <row r="19" spans="1:13" ht="21" customHeight="1" x14ac:dyDescent="0.3">
      <c r="A19" s="40" t="s">
        <v>20</v>
      </c>
      <c r="B19" s="41">
        <v>30</v>
      </c>
      <c r="C19" s="41">
        <v>81</v>
      </c>
      <c r="D19" s="42">
        <v>35</v>
      </c>
      <c r="E19" s="45">
        <v>30</v>
      </c>
      <c r="F19" s="41">
        <v>70</v>
      </c>
      <c r="G19" s="41">
        <v>31</v>
      </c>
      <c r="H19" s="45">
        <v>30</v>
      </c>
      <c r="I19" s="42">
        <v>179</v>
      </c>
      <c r="J19" s="41">
        <v>41</v>
      </c>
      <c r="K19" s="115"/>
      <c r="L19" s="113"/>
    </row>
    <row r="20" spans="1:13" ht="21" customHeight="1" x14ac:dyDescent="0.3">
      <c r="A20" s="40" t="s">
        <v>21</v>
      </c>
      <c r="B20" s="41">
        <v>30</v>
      </c>
      <c r="C20" s="41">
        <v>63</v>
      </c>
      <c r="D20" s="42">
        <v>32</v>
      </c>
      <c r="E20" s="45">
        <v>30</v>
      </c>
      <c r="F20" s="41">
        <v>90</v>
      </c>
      <c r="G20" s="41">
        <v>41</v>
      </c>
      <c r="H20" s="45">
        <v>30</v>
      </c>
      <c r="I20" s="42">
        <v>258</v>
      </c>
      <c r="J20" s="41">
        <v>42</v>
      </c>
      <c r="K20" s="121"/>
      <c r="L20" s="113"/>
    </row>
    <row r="21" spans="1:13" ht="21" customHeight="1" x14ac:dyDescent="0.3">
      <c r="A21" s="40" t="s">
        <v>22</v>
      </c>
      <c r="B21" s="41">
        <v>30</v>
      </c>
      <c r="C21" s="41">
        <v>68</v>
      </c>
      <c r="D21" s="42">
        <v>31</v>
      </c>
      <c r="E21" s="45">
        <v>30</v>
      </c>
      <c r="F21" s="41">
        <v>47</v>
      </c>
      <c r="G21" s="41">
        <v>26</v>
      </c>
      <c r="H21" s="45">
        <v>30</v>
      </c>
      <c r="I21" s="42">
        <v>145</v>
      </c>
      <c r="J21" s="41">
        <v>41</v>
      </c>
      <c r="K21" s="121"/>
      <c r="L21" s="113"/>
    </row>
    <row r="22" spans="1:13" ht="21" customHeight="1" x14ac:dyDescent="0.3">
      <c r="A22" s="40" t="s">
        <v>23</v>
      </c>
      <c r="B22" s="41">
        <v>30</v>
      </c>
      <c r="C22" s="41">
        <v>62</v>
      </c>
      <c r="D22" s="42">
        <v>32</v>
      </c>
      <c r="E22" s="45">
        <v>30</v>
      </c>
      <c r="F22" s="41">
        <v>63</v>
      </c>
      <c r="G22" s="41">
        <v>31</v>
      </c>
      <c r="H22" s="45">
        <v>30</v>
      </c>
      <c r="I22" s="42">
        <v>96</v>
      </c>
      <c r="J22" s="41">
        <v>34</v>
      </c>
      <c r="K22" s="120"/>
    </row>
    <row r="23" spans="1:13" ht="21" customHeight="1" x14ac:dyDescent="0.3">
      <c r="A23" s="40" t="s">
        <v>24</v>
      </c>
      <c r="B23" s="41">
        <v>30</v>
      </c>
      <c r="C23" s="41">
        <v>25</v>
      </c>
      <c r="D23" s="42">
        <v>7</v>
      </c>
      <c r="E23" s="50"/>
      <c r="F23" s="46"/>
      <c r="G23" s="46"/>
      <c r="H23" s="50"/>
      <c r="I23" s="47"/>
      <c r="J23" s="46"/>
      <c r="K23" s="121"/>
      <c r="L23" s="113"/>
    </row>
    <row r="24" spans="1:13" ht="21" customHeight="1" x14ac:dyDescent="0.3">
      <c r="A24" s="51" t="s">
        <v>25</v>
      </c>
      <c r="B24" s="46"/>
      <c r="C24" s="46"/>
      <c r="D24" s="47"/>
      <c r="E24" s="52"/>
      <c r="F24" s="53"/>
      <c r="G24" s="53"/>
      <c r="H24" s="52"/>
      <c r="I24" s="135"/>
      <c r="J24" s="53"/>
      <c r="K24" s="119"/>
    </row>
    <row r="25" spans="1:13" ht="21" customHeight="1" x14ac:dyDescent="0.3">
      <c r="A25" s="34" t="s">
        <v>26</v>
      </c>
      <c r="B25" s="35">
        <f t="shared" ref="B25:J25" si="9">SUM(B26:B32)</f>
        <v>140</v>
      </c>
      <c r="C25" s="35">
        <f t="shared" si="9"/>
        <v>369</v>
      </c>
      <c r="D25" s="38">
        <f t="shared" si="9"/>
        <v>191</v>
      </c>
      <c r="E25" s="39">
        <f t="shared" si="9"/>
        <v>200</v>
      </c>
      <c r="F25" s="35">
        <f t="shared" si="9"/>
        <v>812</v>
      </c>
      <c r="G25" s="35">
        <f t="shared" si="9"/>
        <v>293</v>
      </c>
      <c r="H25" s="39">
        <f t="shared" si="9"/>
        <v>200</v>
      </c>
      <c r="I25" s="38">
        <f t="shared" si="9"/>
        <v>1302</v>
      </c>
      <c r="J25" s="35">
        <f t="shared" si="9"/>
        <v>373</v>
      </c>
    </row>
    <row r="26" spans="1:13" ht="21" customHeight="1" x14ac:dyDescent="0.3">
      <c r="A26" s="40" t="s">
        <v>27</v>
      </c>
      <c r="B26" s="41">
        <v>30</v>
      </c>
      <c r="C26" s="41">
        <v>43</v>
      </c>
      <c r="D26" s="42">
        <v>32</v>
      </c>
      <c r="E26" s="45">
        <v>30</v>
      </c>
      <c r="F26" s="41">
        <v>89</v>
      </c>
      <c r="G26" s="41">
        <v>42</v>
      </c>
      <c r="H26" s="45">
        <v>30</v>
      </c>
      <c r="I26" s="42">
        <v>244</v>
      </c>
      <c r="J26" s="41">
        <v>53</v>
      </c>
      <c r="K26" s="125"/>
    </row>
    <row r="27" spans="1:13" ht="21" customHeight="1" x14ac:dyDescent="0.3">
      <c r="A27" s="40" t="s">
        <v>28</v>
      </c>
      <c r="B27" s="46"/>
      <c r="C27" s="46"/>
      <c r="D27" s="47"/>
      <c r="E27" s="45">
        <v>30</v>
      </c>
      <c r="F27" s="41">
        <v>286</v>
      </c>
      <c r="G27" s="41">
        <v>70</v>
      </c>
      <c r="H27" s="45">
        <v>30</v>
      </c>
      <c r="I27" s="42">
        <v>332</v>
      </c>
      <c r="J27" s="41">
        <v>92</v>
      </c>
      <c r="K27" s="125"/>
    </row>
    <row r="28" spans="1:13" ht="21" customHeight="1" x14ac:dyDescent="0.3">
      <c r="A28" s="40" t="s">
        <v>29</v>
      </c>
      <c r="B28" s="41">
        <v>20</v>
      </c>
      <c r="C28" s="41">
        <v>96</v>
      </c>
      <c r="D28" s="42">
        <v>45</v>
      </c>
      <c r="E28" s="45">
        <v>20</v>
      </c>
      <c r="F28" s="41">
        <v>63</v>
      </c>
      <c r="G28" s="41">
        <v>34</v>
      </c>
      <c r="H28" s="45">
        <v>20</v>
      </c>
      <c r="I28" s="42">
        <v>98</v>
      </c>
      <c r="J28" s="41">
        <v>48</v>
      </c>
      <c r="K28" s="126"/>
    </row>
    <row r="29" spans="1:13" ht="21" customHeight="1" x14ac:dyDescent="0.3">
      <c r="A29" s="40" t="s">
        <v>30</v>
      </c>
      <c r="B29" s="41">
        <v>30</v>
      </c>
      <c r="C29" s="41">
        <v>79</v>
      </c>
      <c r="D29" s="42">
        <v>34</v>
      </c>
      <c r="E29" s="45">
        <v>30</v>
      </c>
      <c r="F29" s="41">
        <v>118</v>
      </c>
      <c r="G29" s="41">
        <v>33</v>
      </c>
      <c r="H29" s="45">
        <v>30</v>
      </c>
      <c r="I29" s="42">
        <v>207</v>
      </c>
      <c r="J29" s="41">
        <v>38</v>
      </c>
      <c r="K29" s="126"/>
    </row>
    <row r="30" spans="1:13" ht="21" customHeight="1" x14ac:dyDescent="0.3">
      <c r="A30" s="40" t="s">
        <v>20</v>
      </c>
      <c r="B30" s="41">
        <v>30</v>
      </c>
      <c r="C30" s="41">
        <v>71</v>
      </c>
      <c r="D30" s="42">
        <v>40</v>
      </c>
      <c r="E30" s="45">
        <v>30</v>
      </c>
      <c r="F30" s="41">
        <v>62</v>
      </c>
      <c r="G30" s="41">
        <v>38</v>
      </c>
      <c r="H30" s="45">
        <v>30</v>
      </c>
      <c r="I30" s="42">
        <v>164</v>
      </c>
      <c r="J30" s="41">
        <v>68</v>
      </c>
      <c r="K30" s="125"/>
    </row>
    <row r="31" spans="1:13" ht="21" customHeight="1" x14ac:dyDescent="0.3">
      <c r="A31" s="40" t="s">
        <v>31</v>
      </c>
      <c r="B31" s="46"/>
      <c r="C31" s="46"/>
      <c r="D31" s="47"/>
      <c r="E31" s="45">
        <v>30</v>
      </c>
      <c r="F31" s="41">
        <v>138</v>
      </c>
      <c r="G31" s="41">
        <v>38</v>
      </c>
      <c r="H31" s="45">
        <v>30</v>
      </c>
      <c r="I31" s="42">
        <v>181</v>
      </c>
      <c r="J31" s="41">
        <v>39</v>
      </c>
      <c r="K31" s="125"/>
      <c r="M31" s="129"/>
    </row>
    <row r="32" spans="1:13" ht="21" customHeight="1" x14ac:dyDescent="0.3">
      <c r="A32" s="40" t="s">
        <v>32</v>
      </c>
      <c r="B32" s="41">
        <v>30</v>
      </c>
      <c r="C32" s="41">
        <v>80</v>
      </c>
      <c r="D32" s="42">
        <v>40</v>
      </c>
      <c r="E32" s="45">
        <v>30</v>
      </c>
      <c r="F32" s="41">
        <v>56</v>
      </c>
      <c r="G32" s="41">
        <v>38</v>
      </c>
      <c r="H32" s="45">
        <v>30</v>
      </c>
      <c r="I32" s="42">
        <v>76</v>
      </c>
      <c r="J32" s="41">
        <v>35</v>
      </c>
      <c r="K32" s="127"/>
    </row>
    <row r="33" spans="1:11" ht="21" customHeight="1" x14ac:dyDescent="0.3">
      <c r="A33" s="34" t="s">
        <v>33</v>
      </c>
      <c r="B33" s="35">
        <f t="shared" ref="B33:J33" si="10">SUM(B34:B37)</f>
        <v>90</v>
      </c>
      <c r="C33" s="35">
        <f t="shared" si="10"/>
        <v>341</v>
      </c>
      <c r="D33" s="38">
        <f t="shared" si="10"/>
        <v>152</v>
      </c>
      <c r="E33" s="39">
        <f t="shared" si="10"/>
        <v>60</v>
      </c>
      <c r="F33" s="35">
        <f t="shared" si="10"/>
        <v>188</v>
      </c>
      <c r="G33" s="35">
        <f t="shared" si="10"/>
        <v>76</v>
      </c>
      <c r="H33" s="39">
        <f t="shared" si="10"/>
        <v>90</v>
      </c>
      <c r="I33" s="38">
        <f t="shared" si="10"/>
        <v>569</v>
      </c>
      <c r="J33" s="35">
        <f t="shared" si="10"/>
        <v>147</v>
      </c>
      <c r="K33" s="120"/>
    </row>
    <row r="34" spans="1:11" ht="21" customHeight="1" x14ac:dyDescent="0.3">
      <c r="A34" s="40" t="s">
        <v>34</v>
      </c>
      <c r="B34" s="41">
        <v>30</v>
      </c>
      <c r="C34" s="41">
        <v>175</v>
      </c>
      <c r="D34" s="42">
        <v>73</v>
      </c>
      <c r="E34" s="45">
        <v>30</v>
      </c>
      <c r="F34" s="41">
        <v>76</v>
      </c>
      <c r="G34" s="41">
        <v>34</v>
      </c>
      <c r="H34" s="45">
        <v>30</v>
      </c>
      <c r="I34" s="42">
        <v>231</v>
      </c>
      <c r="J34" s="41">
        <v>70</v>
      </c>
      <c r="K34" s="120"/>
    </row>
    <row r="35" spans="1:11" ht="21" customHeight="1" x14ac:dyDescent="0.3">
      <c r="A35" s="40" t="s">
        <v>35</v>
      </c>
      <c r="B35" s="41">
        <v>30</v>
      </c>
      <c r="C35" s="41">
        <v>66</v>
      </c>
      <c r="D35" s="42">
        <v>35</v>
      </c>
      <c r="E35" s="50"/>
      <c r="F35" s="46"/>
      <c r="G35" s="46"/>
      <c r="H35" s="50"/>
      <c r="I35" s="47"/>
      <c r="J35" s="46"/>
      <c r="K35" s="125"/>
    </row>
    <row r="36" spans="1:11" ht="21" customHeight="1" x14ac:dyDescent="0.3">
      <c r="A36" s="40" t="s">
        <v>36</v>
      </c>
      <c r="B36" s="41">
        <v>30</v>
      </c>
      <c r="C36" s="41">
        <v>100</v>
      </c>
      <c r="D36" s="42">
        <v>44</v>
      </c>
      <c r="E36" s="45">
        <v>30</v>
      </c>
      <c r="F36" s="41">
        <v>112</v>
      </c>
      <c r="G36" s="41">
        <v>42</v>
      </c>
      <c r="H36" s="45">
        <v>30</v>
      </c>
      <c r="I36" s="42">
        <v>176</v>
      </c>
      <c r="J36" s="41">
        <v>43</v>
      </c>
      <c r="K36" s="128"/>
    </row>
    <row r="37" spans="1:11" ht="21" customHeight="1" x14ac:dyDescent="0.3">
      <c r="A37" s="40" t="s">
        <v>37</v>
      </c>
      <c r="B37" s="46"/>
      <c r="C37" s="46"/>
      <c r="D37" s="47"/>
      <c r="E37" s="50"/>
      <c r="F37" s="46"/>
      <c r="G37" s="46"/>
      <c r="H37" s="74">
        <v>30</v>
      </c>
      <c r="I37" s="81">
        <v>162</v>
      </c>
      <c r="J37" s="75">
        <v>34</v>
      </c>
      <c r="K37" s="126"/>
    </row>
    <row r="38" spans="1:11" ht="21" customHeight="1" x14ac:dyDescent="0.3">
      <c r="A38" s="28" t="s">
        <v>10</v>
      </c>
      <c r="B38" s="54">
        <f t="shared" ref="B38:J38" si="11">SUM(B39:B40)</f>
        <v>10</v>
      </c>
      <c r="C38" s="54">
        <f t="shared" si="11"/>
        <v>32</v>
      </c>
      <c r="D38" s="57">
        <f t="shared" si="11"/>
        <v>27</v>
      </c>
      <c r="E38" s="58">
        <f t="shared" si="11"/>
        <v>10</v>
      </c>
      <c r="F38" s="54">
        <f t="shared" si="11"/>
        <v>21</v>
      </c>
      <c r="G38" s="54">
        <f t="shared" si="11"/>
        <v>15</v>
      </c>
      <c r="H38" s="58">
        <f t="shared" si="11"/>
        <v>10</v>
      </c>
      <c r="I38" s="57">
        <f t="shared" si="11"/>
        <v>12</v>
      </c>
      <c r="J38" s="54">
        <f t="shared" si="11"/>
        <v>8</v>
      </c>
      <c r="K38" s="120"/>
    </row>
    <row r="39" spans="1:11" ht="21" customHeight="1" x14ac:dyDescent="0.3">
      <c r="A39" s="40" t="s">
        <v>38</v>
      </c>
      <c r="B39" s="41">
        <v>5</v>
      </c>
      <c r="C39" s="41">
        <v>1</v>
      </c>
      <c r="D39" s="42">
        <v>1</v>
      </c>
      <c r="E39" s="45">
        <v>5</v>
      </c>
      <c r="F39" s="41">
        <v>0</v>
      </c>
      <c r="G39" s="41">
        <v>0</v>
      </c>
      <c r="H39" s="45">
        <v>5</v>
      </c>
      <c r="I39" s="42">
        <v>0</v>
      </c>
      <c r="J39" s="41">
        <v>0</v>
      </c>
      <c r="K39" s="128"/>
    </row>
    <row r="40" spans="1:11" ht="21" customHeight="1" x14ac:dyDescent="0.3">
      <c r="A40" s="40" t="s">
        <v>39</v>
      </c>
      <c r="B40" s="41">
        <v>5</v>
      </c>
      <c r="C40" s="41">
        <v>31</v>
      </c>
      <c r="D40" s="42">
        <v>26</v>
      </c>
      <c r="E40" s="45">
        <v>5</v>
      </c>
      <c r="F40" s="41">
        <v>21</v>
      </c>
      <c r="G40" s="41">
        <v>15</v>
      </c>
      <c r="H40" s="45">
        <v>5</v>
      </c>
      <c r="I40" s="42">
        <v>12</v>
      </c>
      <c r="J40" s="41">
        <v>8</v>
      </c>
      <c r="K40" s="120"/>
    </row>
    <row r="41" spans="1:11" ht="21" customHeight="1" x14ac:dyDescent="0.3">
      <c r="A41" s="59" t="s">
        <v>40</v>
      </c>
      <c r="B41" s="24">
        <f t="shared" ref="B41:J41" si="12">B42+B73</f>
        <v>825</v>
      </c>
      <c r="C41" s="24">
        <f t="shared" si="12"/>
        <v>3411</v>
      </c>
      <c r="D41" s="27">
        <f t="shared" si="12"/>
        <v>1653</v>
      </c>
      <c r="E41" s="60">
        <f t="shared" si="12"/>
        <v>1080</v>
      </c>
      <c r="F41" s="24">
        <f t="shared" si="12"/>
        <v>2900</v>
      </c>
      <c r="G41" s="24">
        <f t="shared" si="12"/>
        <v>1492</v>
      </c>
      <c r="H41" s="60">
        <f t="shared" si="12"/>
        <v>1020</v>
      </c>
      <c r="I41" s="27">
        <f t="shared" si="12"/>
        <v>5294</v>
      </c>
      <c r="J41" s="24">
        <f t="shared" si="12"/>
        <v>1918</v>
      </c>
    </row>
    <row r="42" spans="1:11" ht="21" customHeight="1" x14ac:dyDescent="0.3">
      <c r="A42" s="28" t="s">
        <v>9</v>
      </c>
      <c r="B42" s="54">
        <f t="shared" ref="B42:J42" si="13">B43+B54</f>
        <v>815</v>
      </c>
      <c r="C42" s="54">
        <f t="shared" si="13"/>
        <v>3401</v>
      </c>
      <c r="D42" s="57">
        <f t="shared" si="13"/>
        <v>1643</v>
      </c>
      <c r="E42" s="58">
        <f t="shared" si="13"/>
        <v>1070</v>
      </c>
      <c r="F42" s="54">
        <f t="shared" si="13"/>
        <v>2895</v>
      </c>
      <c r="G42" s="54">
        <f t="shared" si="13"/>
        <v>1488</v>
      </c>
      <c r="H42" s="58">
        <f t="shared" si="13"/>
        <v>1020</v>
      </c>
      <c r="I42" s="57">
        <f t="shared" si="13"/>
        <v>5294</v>
      </c>
      <c r="J42" s="54">
        <f t="shared" si="13"/>
        <v>1918</v>
      </c>
    </row>
    <row r="43" spans="1:11" ht="21" customHeight="1" x14ac:dyDescent="0.3">
      <c r="A43" s="34" t="s">
        <v>12</v>
      </c>
      <c r="B43" s="35">
        <f t="shared" ref="B43:J43" si="14">SUM(B44:B53)</f>
        <v>300</v>
      </c>
      <c r="C43" s="35">
        <f t="shared" si="14"/>
        <v>1200</v>
      </c>
      <c r="D43" s="38">
        <f t="shared" si="14"/>
        <v>441</v>
      </c>
      <c r="E43" s="39">
        <f t="shared" si="14"/>
        <v>290</v>
      </c>
      <c r="F43" s="35">
        <f t="shared" si="14"/>
        <v>918</v>
      </c>
      <c r="G43" s="35">
        <f t="shared" si="14"/>
        <v>394</v>
      </c>
      <c r="H43" s="39">
        <f t="shared" si="14"/>
        <v>280</v>
      </c>
      <c r="I43" s="38">
        <f t="shared" si="14"/>
        <v>2628</v>
      </c>
      <c r="J43" s="35">
        <f t="shared" si="14"/>
        <v>693</v>
      </c>
    </row>
    <row r="44" spans="1:11" ht="21" customHeight="1" x14ac:dyDescent="0.3">
      <c r="A44" s="40" t="s">
        <v>41</v>
      </c>
      <c r="B44" s="41">
        <v>40</v>
      </c>
      <c r="C44" s="41">
        <v>235</v>
      </c>
      <c r="D44" s="42">
        <v>102</v>
      </c>
      <c r="E44" s="45">
        <v>40</v>
      </c>
      <c r="F44" s="41">
        <v>240</v>
      </c>
      <c r="G44" s="41">
        <v>128</v>
      </c>
      <c r="H44" s="45">
        <v>40</v>
      </c>
      <c r="I44" s="42">
        <v>562</v>
      </c>
      <c r="J44" s="41">
        <v>208</v>
      </c>
    </row>
    <row r="45" spans="1:11" ht="21" customHeight="1" x14ac:dyDescent="0.3">
      <c r="A45" s="40" t="s">
        <v>42</v>
      </c>
      <c r="B45" s="41">
        <v>70</v>
      </c>
      <c r="C45" s="41">
        <v>235</v>
      </c>
      <c r="D45" s="42">
        <v>86</v>
      </c>
      <c r="E45" s="45">
        <v>50</v>
      </c>
      <c r="F45" s="41">
        <v>157</v>
      </c>
      <c r="G45" s="41">
        <v>64</v>
      </c>
      <c r="H45" s="45">
        <v>40</v>
      </c>
      <c r="I45" s="42">
        <v>453</v>
      </c>
      <c r="J45" s="41">
        <v>123</v>
      </c>
    </row>
    <row r="46" spans="1:11" ht="21" customHeight="1" x14ac:dyDescent="0.3">
      <c r="A46" s="40" t="s">
        <v>43</v>
      </c>
      <c r="B46" s="41">
        <v>40</v>
      </c>
      <c r="C46" s="41">
        <v>209</v>
      </c>
      <c r="D46" s="42">
        <v>63</v>
      </c>
      <c r="E46" s="45">
        <v>40</v>
      </c>
      <c r="F46" s="41">
        <v>125</v>
      </c>
      <c r="G46" s="41">
        <v>43</v>
      </c>
      <c r="H46" s="45">
        <v>40</v>
      </c>
      <c r="I46" s="42">
        <v>473</v>
      </c>
      <c r="J46" s="41">
        <v>71</v>
      </c>
    </row>
    <row r="47" spans="1:11" ht="21" customHeight="1" x14ac:dyDescent="0.3">
      <c r="A47" s="40" t="s">
        <v>44</v>
      </c>
      <c r="B47" s="41">
        <v>40</v>
      </c>
      <c r="C47" s="41">
        <v>206</v>
      </c>
      <c r="D47" s="42">
        <v>64</v>
      </c>
      <c r="E47" s="45">
        <v>40</v>
      </c>
      <c r="F47" s="41">
        <v>170</v>
      </c>
      <c r="G47" s="41">
        <v>52</v>
      </c>
      <c r="H47" s="45">
        <v>40</v>
      </c>
      <c r="I47" s="42">
        <v>280</v>
      </c>
      <c r="J47" s="41">
        <v>88</v>
      </c>
    </row>
    <row r="48" spans="1:11" ht="21" customHeight="1" x14ac:dyDescent="0.3">
      <c r="A48" s="40" t="s">
        <v>45</v>
      </c>
      <c r="B48" s="46"/>
      <c r="C48" s="46"/>
      <c r="D48" s="47"/>
      <c r="E48" s="50"/>
      <c r="F48" s="46"/>
      <c r="G48" s="46"/>
      <c r="H48" s="50"/>
      <c r="I48" s="47"/>
      <c r="J48" s="46"/>
    </row>
    <row r="49" spans="1:10" ht="21" customHeight="1" x14ac:dyDescent="0.3">
      <c r="A49" s="40" t="s">
        <v>46</v>
      </c>
      <c r="B49" s="41">
        <v>40</v>
      </c>
      <c r="C49" s="41">
        <v>109</v>
      </c>
      <c r="D49" s="42">
        <v>43</v>
      </c>
      <c r="E49" s="45">
        <v>40</v>
      </c>
      <c r="F49" s="41">
        <v>61</v>
      </c>
      <c r="G49" s="41">
        <v>27</v>
      </c>
      <c r="H49" s="45">
        <v>40</v>
      </c>
      <c r="I49" s="42">
        <v>270</v>
      </c>
      <c r="J49" s="41">
        <v>63</v>
      </c>
    </row>
    <row r="50" spans="1:10" ht="21" customHeight="1" x14ac:dyDescent="0.3">
      <c r="A50" s="40" t="s">
        <v>47</v>
      </c>
      <c r="B50" s="46"/>
      <c r="C50" s="46"/>
      <c r="D50" s="47"/>
      <c r="E50" s="45">
        <v>40</v>
      </c>
      <c r="F50" s="41">
        <v>52</v>
      </c>
      <c r="G50" s="41">
        <v>20</v>
      </c>
      <c r="H50" s="45">
        <v>40</v>
      </c>
      <c r="I50" s="42">
        <v>220</v>
      </c>
      <c r="J50" s="41">
        <v>41</v>
      </c>
    </row>
    <row r="51" spans="1:10" ht="21" customHeight="1" x14ac:dyDescent="0.3">
      <c r="A51" s="40" t="s">
        <v>48</v>
      </c>
      <c r="B51" s="62"/>
      <c r="C51" s="62"/>
      <c r="D51" s="63"/>
      <c r="E51" s="64"/>
      <c r="F51" s="46"/>
      <c r="G51" s="46"/>
      <c r="H51" s="64"/>
      <c r="I51" s="47"/>
      <c r="J51" s="46"/>
    </row>
    <row r="52" spans="1:10" ht="21" customHeight="1" x14ac:dyDescent="0.3">
      <c r="A52" s="40" t="s">
        <v>49</v>
      </c>
      <c r="B52" s="41">
        <v>40</v>
      </c>
      <c r="C52" s="41">
        <v>119</v>
      </c>
      <c r="D52" s="42">
        <v>55</v>
      </c>
      <c r="E52" s="45">
        <v>40</v>
      </c>
      <c r="F52" s="41">
        <v>113</v>
      </c>
      <c r="G52" s="41">
        <v>60</v>
      </c>
      <c r="H52" s="45">
        <v>40</v>
      </c>
      <c r="I52" s="42">
        <v>370</v>
      </c>
      <c r="J52" s="41">
        <v>99</v>
      </c>
    </row>
    <row r="53" spans="1:10" ht="21" customHeight="1" x14ac:dyDescent="0.3">
      <c r="A53" s="40" t="s">
        <v>50</v>
      </c>
      <c r="B53" s="41">
        <v>30</v>
      </c>
      <c r="C53" s="41">
        <v>87</v>
      </c>
      <c r="D53" s="42">
        <v>28</v>
      </c>
      <c r="E53" s="65"/>
      <c r="F53" s="66"/>
      <c r="G53" s="66"/>
      <c r="H53" s="52"/>
      <c r="I53" s="135"/>
      <c r="J53" s="53"/>
    </row>
    <row r="54" spans="1:10" ht="21" customHeight="1" x14ac:dyDescent="0.3">
      <c r="A54" s="34" t="s">
        <v>26</v>
      </c>
      <c r="B54" s="35">
        <f t="shared" ref="B54:H54" si="15">SUM(B55:B72)</f>
        <v>515</v>
      </c>
      <c r="C54" s="35">
        <f t="shared" si="15"/>
        <v>2201</v>
      </c>
      <c r="D54" s="38">
        <f t="shared" si="15"/>
        <v>1202</v>
      </c>
      <c r="E54" s="39">
        <f t="shared" si="15"/>
        <v>780</v>
      </c>
      <c r="F54" s="35">
        <f>SUM(F55:F72)</f>
        <v>1977</v>
      </c>
      <c r="G54" s="35">
        <f t="shared" si="15"/>
        <v>1094</v>
      </c>
      <c r="H54" s="39">
        <f t="shared" si="15"/>
        <v>740</v>
      </c>
      <c r="I54" s="38">
        <f>SUM(I55:I72)</f>
        <v>2666</v>
      </c>
      <c r="J54" s="35">
        <f t="shared" ref="J54" si="16">SUM(J55:J72)</f>
        <v>1225</v>
      </c>
    </row>
    <row r="55" spans="1:10" ht="21" customHeight="1" x14ac:dyDescent="0.3">
      <c r="A55" s="40" t="s">
        <v>51</v>
      </c>
      <c r="B55" s="46"/>
      <c r="C55" s="46"/>
      <c r="D55" s="47"/>
      <c r="E55" s="50"/>
      <c r="F55" s="46"/>
      <c r="G55" s="46"/>
      <c r="H55" s="50"/>
      <c r="I55" s="47"/>
      <c r="J55" s="46"/>
    </row>
    <row r="56" spans="1:10" ht="21" customHeight="1" x14ac:dyDescent="0.3">
      <c r="A56" s="40" t="s">
        <v>52</v>
      </c>
      <c r="B56" s="46"/>
      <c r="C56" s="46"/>
      <c r="D56" s="47"/>
      <c r="E56" s="50"/>
      <c r="F56" s="46"/>
      <c r="G56" s="46"/>
      <c r="H56" s="50"/>
      <c r="I56" s="47"/>
      <c r="J56" s="46"/>
    </row>
    <row r="57" spans="1:10" ht="21" customHeight="1" x14ac:dyDescent="0.3">
      <c r="A57" s="40" t="s">
        <v>49</v>
      </c>
      <c r="B57" s="41">
        <v>35</v>
      </c>
      <c r="C57" s="41">
        <v>326</v>
      </c>
      <c r="D57" s="42">
        <v>175</v>
      </c>
      <c r="E57" s="45">
        <v>120</v>
      </c>
      <c r="F57" s="41">
        <v>244</v>
      </c>
      <c r="G57" s="41">
        <v>178</v>
      </c>
      <c r="H57" s="45">
        <v>120</v>
      </c>
      <c r="I57" s="42">
        <v>345</v>
      </c>
      <c r="J57" s="41">
        <v>212</v>
      </c>
    </row>
    <row r="58" spans="1:10" ht="21" customHeight="1" x14ac:dyDescent="0.3">
      <c r="A58" s="40" t="s">
        <v>53</v>
      </c>
      <c r="B58" s="41">
        <v>35</v>
      </c>
      <c r="C58" s="41">
        <v>104</v>
      </c>
      <c r="D58" s="42">
        <v>68</v>
      </c>
      <c r="E58" s="45">
        <v>40</v>
      </c>
      <c r="F58" s="41">
        <v>62</v>
      </c>
      <c r="G58" s="41">
        <v>32</v>
      </c>
      <c r="H58" s="45">
        <v>40</v>
      </c>
      <c r="I58" s="42">
        <v>105</v>
      </c>
      <c r="J58" s="41">
        <v>39</v>
      </c>
    </row>
    <row r="59" spans="1:10" ht="21" customHeight="1" x14ac:dyDescent="0.3">
      <c r="A59" s="40" t="s">
        <v>41</v>
      </c>
      <c r="B59" s="41">
        <v>35</v>
      </c>
      <c r="C59" s="41">
        <v>198</v>
      </c>
      <c r="D59" s="42">
        <v>164</v>
      </c>
      <c r="E59" s="45">
        <v>120</v>
      </c>
      <c r="F59" s="41">
        <v>224</v>
      </c>
      <c r="G59" s="41">
        <v>177</v>
      </c>
      <c r="H59" s="45">
        <v>120</v>
      </c>
      <c r="I59" s="42">
        <v>277</v>
      </c>
      <c r="J59" s="41">
        <v>174</v>
      </c>
    </row>
    <row r="60" spans="1:10" ht="21" customHeight="1" x14ac:dyDescent="0.3">
      <c r="A60" s="40" t="s">
        <v>54</v>
      </c>
      <c r="B60" s="41">
        <v>35</v>
      </c>
      <c r="C60" s="41">
        <v>93</v>
      </c>
      <c r="D60" s="42">
        <v>56</v>
      </c>
      <c r="E60" s="45">
        <v>40</v>
      </c>
      <c r="F60" s="41">
        <v>70</v>
      </c>
      <c r="G60" s="41">
        <v>37</v>
      </c>
      <c r="H60" s="45">
        <v>30</v>
      </c>
      <c r="I60" s="42">
        <v>87</v>
      </c>
      <c r="J60" s="41">
        <v>44</v>
      </c>
    </row>
    <row r="61" spans="1:10" ht="21" customHeight="1" x14ac:dyDescent="0.3">
      <c r="A61" s="40" t="s">
        <v>42</v>
      </c>
      <c r="B61" s="41">
        <v>35</v>
      </c>
      <c r="C61" s="41">
        <v>489</v>
      </c>
      <c r="D61" s="42">
        <v>163</v>
      </c>
      <c r="E61" s="45">
        <v>120</v>
      </c>
      <c r="F61" s="41">
        <v>455</v>
      </c>
      <c r="G61" s="41">
        <v>153</v>
      </c>
      <c r="H61" s="45">
        <v>120</v>
      </c>
      <c r="I61" s="42">
        <v>427</v>
      </c>
      <c r="J61" s="41">
        <v>200</v>
      </c>
    </row>
    <row r="62" spans="1:10" ht="21" customHeight="1" x14ac:dyDescent="0.3">
      <c r="A62" s="40" t="s">
        <v>55</v>
      </c>
      <c r="B62" s="41">
        <v>35</v>
      </c>
      <c r="C62" s="41">
        <v>138</v>
      </c>
      <c r="D62" s="42">
        <v>99</v>
      </c>
      <c r="E62" s="45">
        <v>60</v>
      </c>
      <c r="F62" s="41">
        <v>90</v>
      </c>
      <c r="G62" s="41">
        <v>58</v>
      </c>
      <c r="H62" s="45">
        <v>30</v>
      </c>
      <c r="I62" s="42">
        <v>264</v>
      </c>
      <c r="J62" s="41">
        <v>88</v>
      </c>
    </row>
    <row r="63" spans="1:10" ht="21" customHeight="1" x14ac:dyDescent="0.3">
      <c r="A63" s="40" t="s">
        <v>56</v>
      </c>
      <c r="B63" s="41">
        <v>40</v>
      </c>
      <c r="C63" s="41">
        <v>296</v>
      </c>
      <c r="D63" s="42">
        <v>121</v>
      </c>
      <c r="E63" s="45">
        <v>40</v>
      </c>
      <c r="F63" s="41">
        <v>262</v>
      </c>
      <c r="G63" s="41">
        <v>128</v>
      </c>
      <c r="H63" s="45">
        <v>40</v>
      </c>
      <c r="I63" s="42">
        <v>350</v>
      </c>
      <c r="J63" s="41">
        <v>121</v>
      </c>
    </row>
    <row r="64" spans="1:10" ht="21" customHeight="1" x14ac:dyDescent="0.3">
      <c r="A64" s="40" t="s">
        <v>57</v>
      </c>
      <c r="B64" s="41">
        <v>30</v>
      </c>
      <c r="C64" s="41">
        <v>76</v>
      </c>
      <c r="D64" s="42">
        <v>34</v>
      </c>
      <c r="E64" s="45">
        <v>30</v>
      </c>
      <c r="F64" s="41">
        <v>106</v>
      </c>
      <c r="G64" s="41">
        <v>43</v>
      </c>
      <c r="H64" s="45">
        <v>30</v>
      </c>
      <c r="I64" s="42">
        <v>124</v>
      </c>
      <c r="J64" s="41">
        <v>47</v>
      </c>
    </row>
    <row r="65" spans="1:10" ht="21" customHeight="1" x14ac:dyDescent="0.3">
      <c r="A65" s="40" t="s">
        <v>58</v>
      </c>
      <c r="B65" s="46"/>
      <c r="C65" s="46"/>
      <c r="D65" s="47"/>
      <c r="E65" s="50"/>
      <c r="F65" s="46"/>
      <c r="G65" s="46"/>
      <c r="H65" s="50"/>
      <c r="I65" s="47"/>
      <c r="J65" s="46"/>
    </row>
    <row r="66" spans="1:10" ht="21" customHeight="1" x14ac:dyDescent="0.3">
      <c r="A66" s="40" t="s">
        <v>59</v>
      </c>
      <c r="B66" s="46"/>
      <c r="C66" s="46"/>
      <c r="D66" s="47"/>
      <c r="E66" s="50"/>
      <c r="F66" s="46"/>
      <c r="G66" s="46"/>
      <c r="H66" s="50"/>
      <c r="I66" s="47"/>
      <c r="J66" s="46"/>
    </row>
    <row r="67" spans="1:10" ht="21" customHeight="1" x14ac:dyDescent="0.3">
      <c r="A67" s="40" t="s">
        <v>46</v>
      </c>
      <c r="B67" s="41">
        <v>40</v>
      </c>
      <c r="C67" s="41">
        <v>81</v>
      </c>
      <c r="D67" s="42">
        <v>63</v>
      </c>
      <c r="E67" s="45">
        <v>40</v>
      </c>
      <c r="F67" s="41">
        <v>98</v>
      </c>
      <c r="G67" s="41">
        <v>65</v>
      </c>
      <c r="H67" s="45">
        <v>40</v>
      </c>
      <c r="I67" s="42">
        <v>119</v>
      </c>
      <c r="J67" s="41">
        <v>70</v>
      </c>
    </row>
    <row r="68" spans="1:10" ht="21" customHeight="1" x14ac:dyDescent="0.3">
      <c r="A68" s="40" t="s">
        <v>60</v>
      </c>
      <c r="B68" s="41">
        <v>35</v>
      </c>
      <c r="C68" s="41">
        <v>25</v>
      </c>
      <c r="D68" s="42">
        <v>15</v>
      </c>
      <c r="E68" s="45">
        <v>30</v>
      </c>
      <c r="F68" s="41">
        <v>16</v>
      </c>
      <c r="G68" s="41">
        <v>15</v>
      </c>
      <c r="H68" s="45">
        <v>30</v>
      </c>
      <c r="I68" s="42">
        <v>104</v>
      </c>
      <c r="J68" s="41">
        <v>19</v>
      </c>
    </row>
    <row r="69" spans="1:10" ht="21" customHeight="1" x14ac:dyDescent="0.3">
      <c r="A69" s="40" t="s">
        <v>61</v>
      </c>
      <c r="B69" s="41">
        <v>40</v>
      </c>
      <c r="C69" s="41">
        <v>136</v>
      </c>
      <c r="D69" s="42">
        <v>69</v>
      </c>
      <c r="E69" s="45">
        <v>40</v>
      </c>
      <c r="F69" s="41">
        <v>131</v>
      </c>
      <c r="G69" s="41">
        <v>70</v>
      </c>
      <c r="H69" s="45">
        <v>40</v>
      </c>
      <c r="I69" s="42">
        <v>94</v>
      </c>
      <c r="J69" s="41">
        <v>45</v>
      </c>
    </row>
    <row r="70" spans="1:10" ht="21" customHeight="1" x14ac:dyDescent="0.3">
      <c r="A70" s="40" t="s">
        <v>62</v>
      </c>
      <c r="B70" s="41">
        <v>40</v>
      </c>
      <c r="C70" s="41">
        <v>35</v>
      </c>
      <c r="D70" s="42">
        <v>22</v>
      </c>
      <c r="E70" s="45">
        <v>30</v>
      </c>
      <c r="F70" s="41">
        <v>46</v>
      </c>
      <c r="G70" s="41">
        <v>24</v>
      </c>
      <c r="H70" s="45">
        <v>30</v>
      </c>
      <c r="I70" s="42">
        <v>99</v>
      </c>
      <c r="J70" s="41">
        <v>21</v>
      </c>
    </row>
    <row r="71" spans="1:10" ht="21" customHeight="1" x14ac:dyDescent="0.3">
      <c r="A71" s="40" t="s">
        <v>63</v>
      </c>
      <c r="B71" s="41">
        <v>40</v>
      </c>
      <c r="C71" s="41">
        <v>149</v>
      </c>
      <c r="D71" s="42">
        <v>113</v>
      </c>
      <c r="E71" s="45">
        <v>40</v>
      </c>
      <c r="F71" s="41">
        <v>134</v>
      </c>
      <c r="G71" s="41">
        <v>93</v>
      </c>
      <c r="H71" s="45">
        <v>40</v>
      </c>
      <c r="I71" s="42">
        <v>154</v>
      </c>
      <c r="J71" s="41">
        <v>108</v>
      </c>
    </row>
    <row r="72" spans="1:10" ht="21" customHeight="1" x14ac:dyDescent="0.3">
      <c r="A72" s="40" t="s">
        <v>64</v>
      </c>
      <c r="B72" s="41">
        <v>40</v>
      </c>
      <c r="C72" s="41">
        <v>55</v>
      </c>
      <c r="D72" s="42">
        <v>40</v>
      </c>
      <c r="E72" s="45">
        <v>30</v>
      </c>
      <c r="F72" s="41">
        <v>39</v>
      </c>
      <c r="G72" s="41">
        <v>21</v>
      </c>
      <c r="H72" s="45">
        <v>30</v>
      </c>
      <c r="I72" s="42">
        <v>117</v>
      </c>
      <c r="J72" s="41">
        <v>37</v>
      </c>
    </row>
    <row r="73" spans="1:10" ht="21" customHeight="1" x14ac:dyDescent="0.3">
      <c r="A73" s="28" t="s">
        <v>10</v>
      </c>
      <c r="B73" s="54">
        <f>B75</f>
        <v>10</v>
      </c>
      <c r="C73" s="56">
        <f t="shared" ref="C73:D73" si="17">C75</f>
        <v>10</v>
      </c>
      <c r="D73" s="67">
        <f t="shared" si="17"/>
        <v>10</v>
      </c>
      <c r="E73" s="58">
        <f>E75</f>
        <v>10</v>
      </c>
      <c r="F73" s="56">
        <f t="shared" ref="F73:G73" si="18">F75</f>
        <v>5</v>
      </c>
      <c r="G73" s="56">
        <f t="shared" si="18"/>
        <v>4</v>
      </c>
      <c r="H73" s="58">
        <f>H75</f>
        <v>0</v>
      </c>
      <c r="I73" s="67">
        <f t="shared" ref="I73:J73" si="19">I75</f>
        <v>0</v>
      </c>
      <c r="J73" s="54">
        <f t="shared" si="19"/>
        <v>0</v>
      </c>
    </row>
    <row r="74" spans="1:10" ht="21" customHeight="1" x14ac:dyDescent="0.3">
      <c r="A74" s="40" t="s">
        <v>65</v>
      </c>
      <c r="B74" s="46"/>
      <c r="C74" s="46"/>
      <c r="D74" s="47"/>
      <c r="E74" s="50"/>
      <c r="F74" s="46"/>
      <c r="G74" s="46"/>
      <c r="H74" s="50"/>
      <c r="I74" s="47"/>
      <c r="J74" s="46"/>
    </row>
    <row r="75" spans="1:10" ht="21" customHeight="1" x14ac:dyDescent="0.3">
      <c r="A75" s="51" t="s">
        <v>66</v>
      </c>
      <c r="B75" s="41">
        <v>10</v>
      </c>
      <c r="C75" s="41">
        <v>10</v>
      </c>
      <c r="D75" s="42">
        <v>10</v>
      </c>
      <c r="E75" s="45">
        <v>10</v>
      </c>
      <c r="F75" s="41">
        <v>5</v>
      </c>
      <c r="G75" s="41">
        <v>4</v>
      </c>
      <c r="H75" s="50"/>
      <c r="I75" s="47"/>
      <c r="J75" s="46"/>
    </row>
    <row r="76" spans="1:10" ht="21" customHeight="1" x14ac:dyDescent="0.3">
      <c r="A76" s="59" t="s">
        <v>67</v>
      </c>
      <c r="B76" s="24">
        <f t="shared" ref="B76:J76" si="20">B77+B87</f>
        <v>465</v>
      </c>
      <c r="C76" s="24">
        <f t="shared" si="20"/>
        <v>1369</v>
      </c>
      <c r="D76" s="27">
        <f t="shared" si="20"/>
        <v>614</v>
      </c>
      <c r="E76" s="60">
        <f t="shared" si="20"/>
        <v>465</v>
      </c>
      <c r="F76" s="24">
        <f t="shared" si="20"/>
        <v>959</v>
      </c>
      <c r="G76" s="24">
        <f t="shared" si="20"/>
        <v>443</v>
      </c>
      <c r="H76" s="60">
        <f t="shared" si="20"/>
        <v>450</v>
      </c>
      <c r="I76" s="27">
        <f t="shared" si="20"/>
        <v>2260</v>
      </c>
      <c r="J76" s="24">
        <f t="shared" si="20"/>
        <v>546</v>
      </c>
    </row>
    <row r="77" spans="1:10" ht="21" customHeight="1" x14ac:dyDescent="0.3">
      <c r="A77" s="34" t="s">
        <v>12</v>
      </c>
      <c r="B77" s="35">
        <f t="shared" ref="B77:D77" si="21">SUM(B78:B85)</f>
        <v>315</v>
      </c>
      <c r="C77" s="35">
        <f t="shared" si="21"/>
        <v>780</v>
      </c>
      <c r="D77" s="38">
        <f t="shared" si="21"/>
        <v>304</v>
      </c>
      <c r="E77" s="39">
        <f>SUM(E78:E86)</f>
        <v>315</v>
      </c>
      <c r="F77" s="37">
        <f t="shared" ref="F77:G77" si="22">SUM(F78:F86)</f>
        <v>529</v>
      </c>
      <c r="G77" s="37">
        <f t="shared" si="22"/>
        <v>238</v>
      </c>
      <c r="H77" s="39">
        <f>SUM(H78:H86)</f>
        <v>270</v>
      </c>
      <c r="I77" s="84">
        <f t="shared" ref="I77:J77" si="23">SUM(I78:I86)</f>
        <v>1650</v>
      </c>
      <c r="J77" s="35">
        <f t="shared" si="23"/>
        <v>327</v>
      </c>
    </row>
    <row r="78" spans="1:10" ht="21" customHeight="1" x14ac:dyDescent="0.3">
      <c r="A78" s="40" t="s">
        <v>68</v>
      </c>
      <c r="B78" s="41">
        <v>60</v>
      </c>
      <c r="C78" s="41">
        <v>82</v>
      </c>
      <c r="D78" s="42">
        <v>37</v>
      </c>
      <c r="E78" s="45">
        <v>60</v>
      </c>
      <c r="F78" s="41">
        <v>47</v>
      </c>
      <c r="G78" s="41">
        <v>23</v>
      </c>
      <c r="H78" s="50"/>
      <c r="I78" s="47"/>
      <c r="J78" s="46"/>
    </row>
    <row r="79" spans="1:10" ht="21" customHeight="1" x14ac:dyDescent="0.3">
      <c r="A79" s="40" t="s">
        <v>171</v>
      </c>
      <c r="B79" s="46"/>
      <c r="C79" s="46"/>
      <c r="D79" s="47"/>
      <c r="E79" s="50"/>
      <c r="F79" s="46"/>
      <c r="G79" s="46"/>
      <c r="H79" s="45">
        <v>30</v>
      </c>
      <c r="I79" s="42">
        <v>266</v>
      </c>
      <c r="J79" s="41">
        <v>45</v>
      </c>
    </row>
    <row r="80" spans="1:10" ht="21" customHeight="1" x14ac:dyDescent="0.3">
      <c r="A80" s="40" t="s">
        <v>69</v>
      </c>
      <c r="B80" s="41">
        <v>30</v>
      </c>
      <c r="C80" s="41">
        <v>342</v>
      </c>
      <c r="D80" s="42">
        <v>108</v>
      </c>
      <c r="E80" s="45">
        <v>30</v>
      </c>
      <c r="F80" s="41">
        <v>221</v>
      </c>
      <c r="G80" s="41">
        <v>95</v>
      </c>
      <c r="H80" s="45">
        <v>30</v>
      </c>
      <c r="I80" s="42">
        <v>484</v>
      </c>
      <c r="J80" s="41">
        <v>97</v>
      </c>
    </row>
    <row r="81" spans="1:10" ht="21" customHeight="1" x14ac:dyDescent="0.3">
      <c r="A81" s="40" t="s">
        <v>70</v>
      </c>
      <c r="B81" s="71">
        <v>60</v>
      </c>
      <c r="C81" s="41">
        <v>113</v>
      </c>
      <c r="D81" s="69">
        <v>50</v>
      </c>
      <c r="E81" s="70">
        <v>60</v>
      </c>
      <c r="F81" s="41">
        <v>64</v>
      </c>
      <c r="G81" s="71">
        <v>31</v>
      </c>
      <c r="H81" s="70">
        <v>30</v>
      </c>
      <c r="I81" s="42">
        <v>98</v>
      </c>
      <c r="J81" s="71">
        <v>24</v>
      </c>
    </row>
    <row r="82" spans="1:10" ht="21" customHeight="1" x14ac:dyDescent="0.3">
      <c r="A82" s="109" t="s">
        <v>172</v>
      </c>
      <c r="B82" s="101"/>
      <c r="C82" s="46"/>
      <c r="D82" s="104"/>
      <c r="E82" s="100"/>
      <c r="F82" s="46"/>
      <c r="G82" s="101"/>
      <c r="H82" s="70">
        <v>30</v>
      </c>
      <c r="I82" s="42">
        <v>76</v>
      </c>
      <c r="J82" s="71">
        <v>14</v>
      </c>
    </row>
    <row r="83" spans="1:10" ht="21" customHeight="1" x14ac:dyDescent="0.3">
      <c r="A83" s="72" t="s">
        <v>71</v>
      </c>
      <c r="B83" s="41">
        <v>60</v>
      </c>
      <c r="C83" s="41">
        <v>117</v>
      </c>
      <c r="D83" s="42">
        <v>62</v>
      </c>
      <c r="E83" s="45">
        <v>60</v>
      </c>
      <c r="F83" s="41">
        <v>128</v>
      </c>
      <c r="G83" s="41">
        <v>65</v>
      </c>
      <c r="H83" s="45">
        <v>60</v>
      </c>
      <c r="I83" s="42">
        <v>377</v>
      </c>
      <c r="J83" s="41">
        <v>87</v>
      </c>
    </row>
    <row r="84" spans="1:10" ht="21" customHeight="1" x14ac:dyDescent="0.3">
      <c r="A84" s="40" t="s">
        <v>72</v>
      </c>
      <c r="B84" s="41">
        <v>70</v>
      </c>
      <c r="C84" s="41">
        <v>75</v>
      </c>
      <c r="D84" s="42">
        <v>27</v>
      </c>
      <c r="E84" s="45">
        <v>70</v>
      </c>
      <c r="F84" s="41">
        <v>49</v>
      </c>
      <c r="G84" s="41">
        <v>18</v>
      </c>
      <c r="H84" s="45">
        <v>60</v>
      </c>
      <c r="I84" s="42">
        <v>211</v>
      </c>
      <c r="J84" s="41">
        <v>43</v>
      </c>
    </row>
    <row r="85" spans="1:10" ht="21" customHeight="1" x14ac:dyDescent="0.3">
      <c r="A85" s="40" t="s">
        <v>73</v>
      </c>
      <c r="B85" s="41">
        <v>35</v>
      </c>
      <c r="C85" s="41">
        <v>51</v>
      </c>
      <c r="D85" s="42">
        <v>20</v>
      </c>
      <c r="E85" s="50"/>
      <c r="F85" s="46"/>
      <c r="G85" s="46"/>
      <c r="H85" s="50"/>
      <c r="I85" s="47"/>
      <c r="J85" s="46"/>
    </row>
    <row r="86" spans="1:10" ht="21" customHeight="1" x14ac:dyDescent="0.3">
      <c r="A86" s="51" t="s">
        <v>74</v>
      </c>
      <c r="B86" s="46"/>
      <c r="C86" s="46"/>
      <c r="D86" s="47"/>
      <c r="E86" s="45">
        <v>35</v>
      </c>
      <c r="F86" s="41">
        <v>20</v>
      </c>
      <c r="G86" s="41">
        <v>6</v>
      </c>
      <c r="H86" s="45">
        <v>30</v>
      </c>
      <c r="I86" s="42">
        <v>138</v>
      </c>
      <c r="J86" s="41">
        <v>17</v>
      </c>
    </row>
    <row r="87" spans="1:10" ht="21" customHeight="1" x14ac:dyDescent="0.3">
      <c r="A87" s="34" t="s">
        <v>26</v>
      </c>
      <c r="B87" s="35">
        <f t="shared" ref="B87:J87" si="24">SUM(B88:B94)</f>
        <v>150</v>
      </c>
      <c r="C87" s="35">
        <f t="shared" si="24"/>
        <v>589</v>
      </c>
      <c r="D87" s="38">
        <f t="shared" si="24"/>
        <v>310</v>
      </c>
      <c r="E87" s="39">
        <f t="shared" si="24"/>
        <v>150</v>
      </c>
      <c r="F87" s="35">
        <f t="shared" si="24"/>
        <v>430</v>
      </c>
      <c r="G87" s="35">
        <f t="shared" si="24"/>
        <v>205</v>
      </c>
      <c r="H87" s="39">
        <f t="shared" si="24"/>
        <v>180</v>
      </c>
      <c r="I87" s="38">
        <f t="shared" si="24"/>
        <v>610</v>
      </c>
      <c r="J87" s="35">
        <f t="shared" si="24"/>
        <v>219</v>
      </c>
    </row>
    <row r="88" spans="1:10" ht="21" customHeight="1" x14ac:dyDescent="0.3">
      <c r="A88" s="73" t="s">
        <v>75</v>
      </c>
      <c r="B88" s="41">
        <v>30</v>
      </c>
      <c r="C88" s="41">
        <v>88</v>
      </c>
      <c r="D88" s="42">
        <v>35</v>
      </c>
      <c r="E88" s="45">
        <v>30</v>
      </c>
      <c r="F88" s="41">
        <v>55</v>
      </c>
      <c r="G88" s="41">
        <v>33</v>
      </c>
      <c r="H88" s="45">
        <v>30</v>
      </c>
      <c r="I88" s="42">
        <v>96</v>
      </c>
      <c r="J88" s="41">
        <v>22</v>
      </c>
    </row>
    <row r="89" spans="1:10" ht="21" customHeight="1" x14ac:dyDescent="0.3">
      <c r="A89" s="40" t="s">
        <v>68</v>
      </c>
      <c r="B89" s="41">
        <v>30</v>
      </c>
      <c r="C89" s="41">
        <v>247</v>
      </c>
      <c r="D89" s="42">
        <v>154</v>
      </c>
      <c r="E89" s="45">
        <v>30</v>
      </c>
      <c r="F89" s="41">
        <v>119</v>
      </c>
      <c r="G89" s="41">
        <v>68</v>
      </c>
      <c r="H89" s="50"/>
      <c r="I89" s="47"/>
      <c r="J89" s="46"/>
    </row>
    <row r="90" spans="1:10" ht="21" customHeight="1" x14ac:dyDescent="0.3">
      <c r="A90" s="40" t="s">
        <v>171</v>
      </c>
      <c r="B90" s="46"/>
      <c r="C90" s="46"/>
      <c r="D90" s="47"/>
      <c r="E90" s="50"/>
      <c r="F90" s="46"/>
      <c r="G90" s="46"/>
      <c r="H90" s="45">
        <v>60</v>
      </c>
      <c r="I90" s="42">
        <v>172</v>
      </c>
      <c r="J90" s="41">
        <v>73</v>
      </c>
    </row>
    <row r="91" spans="1:10" ht="21" customHeight="1" x14ac:dyDescent="0.3">
      <c r="A91" s="40" t="s">
        <v>73</v>
      </c>
      <c r="B91" s="41">
        <v>30</v>
      </c>
      <c r="C91" s="41">
        <v>54</v>
      </c>
      <c r="D91" s="42">
        <v>33</v>
      </c>
      <c r="E91" s="50"/>
      <c r="F91" s="46"/>
      <c r="G91" s="46"/>
      <c r="H91" s="50"/>
      <c r="I91" s="47"/>
      <c r="J91" s="46"/>
    </row>
    <row r="92" spans="1:10" ht="21" customHeight="1" x14ac:dyDescent="0.3">
      <c r="A92" s="51" t="s">
        <v>74</v>
      </c>
      <c r="B92" s="46"/>
      <c r="C92" s="46"/>
      <c r="D92" s="47"/>
      <c r="E92" s="74">
        <v>30</v>
      </c>
      <c r="F92" s="75">
        <v>35</v>
      </c>
      <c r="G92" s="75">
        <v>25</v>
      </c>
      <c r="H92" s="74">
        <v>30</v>
      </c>
      <c r="I92" s="81">
        <v>118</v>
      </c>
      <c r="J92" s="75">
        <v>38</v>
      </c>
    </row>
    <row r="93" spans="1:10" ht="21" customHeight="1" x14ac:dyDescent="0.3">
      <c r="A93" s="40" t="s">
        <v>72</v>
      </c>
      <c r="B93" s="41">
        <v>30</v>
      </c>
      <c r="C93" s="41">
        <v>51</v>
      </c>
      <c r="D93" s="42">
        <v>30</v>
      </c>
      <c r="E93" s="45">
        <v>30</v>
      </c>
      <c r="F93" s="41">
        <v>57</v>
      </c>
      <c r="G93" s="41">
        <v>38</v>
      </c>
      <c r="H93" s="45">
        <v>30</v>
      </c>
      <c r="I93" s="42">
        <v>86</v>
      </c>
      <c r="J93" s="41">
        <v>45</v>
      </c>
    </row>
    <row r="94" spans="1:10" ht="21" customHeight="1" x14ac:dyDescent="0.3">
      <c r="A94" s="40" t="s">
        <v>71</v>
      </c>
      <c r="B94" s="41">
        <v>30</v>
      </c>
      <c r="C94" s="41">
        <v>149</v>
      </c>
      <c r="D94" s="42">
        <v>58</v>
      </c>
      <c r="E94" s="45">
        <v>30</v>
      </c>
      <c r="F94" s="41">
        <v>164</v>
      </c>
      <c r="G94" s="41">
        <v>41</v>
      </c>
      <c r="H94" s="45">
        <v>30</v>
      </c>
      <c r="I94" s="42">
        <v>138</v>
      </c>
      <c r="J94" s="41">
        <v>41</v>
      </c>
    </row>
    <row r="95" spans="1:10" ht="21" customHeight="1" x14ac:dyDescent="0.3">
      <c r="A95" s="59" t="s">
        <v>76</v>
      </c>
      <c r="B95" s="24">
        <f t="shared" ref="B95:C95" si="25">B96+B100</f>
        <v>145</v>
      </c>
      <c r="C95" s="24">
        <f t="shared" si="25"/>
        <v>347</v>
      </c>
      <c r="D95" s="27">
        <f>D96+D100</f>
        <v>142</v>
      </c>
      <c r="E95" s="60">
        <f t="shared" ref="E95:F95" si="26">E96+E100</f>
        <v>145</v>
      </c>
      <c r="F95" s="24">
        <f t="shared" si="26"/>
        <v>241</v>
      </c>
      <c r="G95" s="24">
        <f>G96+G100</f>
        <v>130</v>
      </c>
      <c r="H95" s="60">
        <f t="shared" ref="H95:I95" si="27">H96+H100</f>
        <v>150</v>
      </c>
      <c r="I95" s="27">
        <f t="shared" si="27"/>
        <v>1069</v>
      </c>
      <c r="J95" s="24">
        <f>J96+J100</f>
        <v>196</v>
      </c>
    </row>
    <row r="96" spans="1:10" ht="21" customHeight="1" x14ac:dyDescent="0.3">
      <c r="A96" s="34" t="s">
        <v>12</v>
      </c>
      <c r="B96" s="35">
        <f t="shared" ref="B96:J96" si="28">SUM(B97:B99)</f>
        <v>85</v>
      </c>
      <c r="C96" s="35">
        <f t="shared" si="28"/>
        <v>130</v>
      </c>
      <c r="D96" s="38">
        <f t="shared" si="28"/>
        <v>70</v>
      </c>
      <c r="E96" s="39">
        <f t="shared" si="28"/>
        <v>85</v>
      </c>
      <c r="F96" s="35">
        <f t="shared" si="28"/>
        <v>100</v>
      </c>
      <c r="G96" s="35">
        <f t="shared" si="28"/>
        <v>62</v>
      </c>
      <c r="H96" s="39">
        <f t="shared" si="28"/>
        <v>90</v>
      </c>
      <c r="I96" s="38">
        <f t="shared" si="28"/>
        <v>858</v>
      </c>
      <c r="J96" s="35">
        <f t="shared" si="28"/>
        <v>112</v>
      </c>
    </row>
    <row r="97" spans="1:10" ht="21" customHeight="1" x14ac:dyDescent="0.3">
      <c r="A97" s="40" t="s">
        <v>77</v>
      </c>
      <c r="B97" s="41">
        <v>30</v>
      </c>
      <c r="C97" s="41">
        <v>46</v>
      </c>
      <c r="D97" s="42">
        <v>27</v>
      </c>
      <c r="E97" s="45">
        <v>30</v>
      </c>
      <c r="F97" s="41">
        <v>41</v>
      </c>
      <c r="G97" s="41">
        <v>21</v>
      </c>
      <c r="H97" s="45">
        <v>30</v>
      </c>
      <c r="I97" s="42">
        <v>379</v>
      </c>
      <c r="J97" s="41">
        <v>45</v>
      </c>
    </row>
    <row r="98" spans="1:10" ht="21" customHeight="1" x14ac:dyDescent="0.3">
      <c r="A98" s="40" t="s">
        <v>78</v>
      </c>
      <c r="B98" s="41">
        <v>25</v>
      </c>
      <c r="C98" s="41">
        <v>37</v>
      </c>
      <c r="D98" s="42">
        <v>16</v>
      </c>
      <c r="E98" s="45">
        <v>25</v>
      </c>
      <c r="F98" s="41">
        <v>24</v>
      </c>
      <c r="G98" s="41">
        <v>14</v>
      </c>
      <c r="H98" s="45">
        <v>30</v>
      </c>
      <c r="I98" s="42">
        <v>273</v>
      </c>
      <c r="J98" s="41">
        <v>24</v>
      </c>
    </row>
    <row r="99" spans="1:10" ht="21" customHeight="1" x14ac:dyDescent="0.3">
      <c r="A99" s="51" t="s">
        <v>79</v>
      </c>
      <c r="B99" s="41">
        <v>30</v>
      </c>
      <c r="C99" s="41">
        <v>47</v>
      </c>
      <c r="D99" s="42">
        <v>27</v>
      </c>
      <c r="E99" s="45">
        <v>30</v>
      </c>
      <c r="F99" s="41">
        <v>35</v>
      </c>
      <c r="G99" s="41">
        <v>27</v>
      </c>
      <c r="H99" s="45">
        <v>30</v>
      </c>
      <c r="I99" s="42">
        <v>206</v>
      </c>
      <c r="J99" s="41">
        <v>43</v>
      </c>
    </row>
    <row r="100" spans="1:10" ht="21" customHeight="1" x14ac:dyDescent="0.3">
      <c r="A100" s="34" t="s">
        <v>80</v>
      </c>
      <c r="B100" s="35">
        <f t="shared" ref="B100:J100" si="29">SUM(B101:B101)</f>
        <v>60</v>
      </c>
      <c r="C100" s="35">
        <f t="shared" si="29"/>
        <v>217</v>
      </c>
      <c r="D100" s="38">
        <f t="shared" si="29"/>
        <v>72</v>
      </c>
      <c r="E100" s="39">
        <f t="shared" si="29"/>
        <v>60</v>
      </c>
      <c r="F100" s="35">
        <f t="shared" si="29"/>
        <v>141</v>
      </c>
      <c r="G100" s="35">
        <f t="shared" si="29"/>
        <v>68</v>
      </c>
      <c r="H100" s="39">
        <f t="shared" si="29"/>
        <v>60</v>
      </c>
      <c r="I100" s="38">
        <f t="shared" si="29"/>
        <v>211</v>
      </c>
      <c r="J100" s="35">
        <f t="shared" si="29"/>
        <v>84</v>
      </c>
    </row>
    <row r="101" spans="1:10" ht="21" customHeight="1" x14ac:dyDescent="0.3">
      <c r="A101" s="40" t="s">
        <v>81</v>
      </c>
      <c r="B101" s="41">
        <v>60</v>
      </c>
      <c r="C101" s="41">
        <v>217</v>
      </c>
      <c r="D101" s="42">
        <v>72</v>
      </c>
      <c r="E101" s="45">
        <v>60</v>
      </c>
      <c r="F101" s="41">
        <v>141</v>
      </c>
      <c r="G101" s="41">
        <v>68</v>
      </c>
      <c r="H101" s="45">
        <v>60</v>
      </c>
      <c r="I101" s="42">
        <v>211</v>
      </c>
      <c r="J101" s="41">
        <v>84</v>
      </c>
    </row>
    <row r="102" spans="1:10" ht="21" customHeight="1" x14ac:dyDescent="0.3">
      <c r="A102" s="59" t="s">
        <v>82</v>
      </c>
      <c r="B102" s="24">
        <f t="shared" ref="B102:J102" si="30">B103+B110</f>
        <v>250</v>
      </c>
      <c r="C102" s="24">
        <f t="shared" si="30"/>
        <v>762</v>
      </c>
      <c r="D102" s="27">
        <f t="shared" si="30"/>
        <v>331</v>
      </c>
      <c r="E102" s="60">
        <f t="shared" si="30"/>
        <v>250</v>
      </c>
      <c r="F102" s="24">
        <f t="shared" si="30"/>
        <v>454</v>
      </c>
      <c r="G102" s="24">
        <f t="shared" si="30"/>
        <v>248</v>
      </c>
      <c r="H102" s="60">
        <f t="shared" si="30"/>
        <v>280</v>
      </c>
      <c r="I102" s="27">
        <f t="shared" si="30"/>
        <v>1288</v>
      </c>
      <c r="J102" s="24">
        <f t="shared" si="30"/>
        <v>350</v>
      </c>
    </row>
    <row r="103" spans="1:10" ht="21" customHeight="1" x14ac:dyDescent="0.3">
      <c r="A103" s="34" t="s">
        <v>12</v>
      </c>
      <c r="B103" s="35">
        <f t="shared" ref="B103:J103" si="31">SUM(B104:B109)</f>
        <v>220</v>
      </c>
      <c r="C103" s="35">
        <f t="shared" si="31"/>
        <v>671</v>
      </c>
      <c r="D103" s="38">
        <f t="shared" si="31"/>
        <v>266</v>
      </c>
      <c r="E103" s="39">
        <f t="shared" si="31"/>
        <v>220</v>
      </c>
      <c r="F103" s="35">
        <f t="shared" si="31"/>
        <v>361</v>
      </c>
      <c r="G103" s="35">
        <f t="shared" si="31"/>
        <v>195</v>
      </c>
      <c r="H103" s="39">
        <f t="shared" si="31"/>
        <v>220</v>
      </c>
      <c r="I103" s="38">
        <f t="shared" si="31"/>
        <v>1121</v>
      </c>
      <c r="J103" s="35">
        <f t="shared" si="31"/>
        <v>280</v>
      </c>
    </row>
    <row r="104" spans="1:10" ht="21" customHeight="1" x14ac:dyDescent="0.3">
      <c r="A104" s="40" t="s">
        <v>83</v>
      </c>
      <c r="B104" s="41">
        <v>70</v>
      </c>
      <c r="C104" s="41">
        <v>279</v>
      </c>
      <c r="D104" s="42">
        <v>92</v>
      </c>
      <c r="E104" s="45">
        <v>70</v>
      </c>
      <c r="F104" s="41">
        <v>123</v>
      </c>
      <c r="G104" s="41">
        <v>62</v>
      </c>
      <c r="H104" s="45">
        <v>70</v>
      </c>
      <c r="I104" s="42">
        <v>270</v>
      </c>
      <c r="J104" s="41">
        <v>85</v>
      </c>
    </row>
    <row r="105" spans="1:10" ht="21" customHeight="1" x14ac:dyDescent="0.3">
      <c r="A105" s="40" t="s">
        <v>84</v>
      </c>
      <c r="B105" s="41">
        <v>30</v>
      </c>
      <c r="C105" s="41">
        <v>87</v>
      </c>
      <c r="D105" s="42">
        <v>31</v>
      </c>
      <c r="E105" s="45">
        <v>30</v>
      </c>
      <c r="F105" s="41">
        <v>54</v>
      </c>
      <c r="G105" s="41">
        <v>30</v>
      </c>
      <c r="H105" s="45">
        <v>30</v>
      </c>
      <c r="I105" s="42">
        <v>268</v>
      </c>
      <c r="J105" s="41">
        <v>41</v>
      </c>
    </row>
    <row r="106" spans="1:10" ht="21" customHeight="1" x14ac:dyDescent="0.3">
      <c r="A106" s="51" t="s">
        <v>85</v>
      </c>
      <c r="B106" s="41">
        <v>30</v>
      </c>
      <c r="C106" s="41">
        <v>74</v>
      </c>
      <c r="D106" s="42">
        <v>33</v>
      </c>
      <c r="E106" s="45">
        <v>30</v>
      </c>
      <c r="F106" s="41">
        <v>60</v>
      </c>
      <c r="G106" s="41">
        <v>30</v>
      </c>
      <c r="H106" s="45">
        <v>30</v>
      </c>
      <c r="I106" s="42">
        <v>152</v>
      </c>
      <c r="J106" s="41">
        <v>38</v>
      </c>
    </row>
    <row r="107" spans="1:10" ht="21" customHeight="1" x14ac:dyDescent="0.3">
      <c r="A107" s="51" t="s">
        <v>86</v>
      </c>
      <c r="B107" s="41">
        <v>30</v>
      </c>
      <c r="C107" s="41">
        <v>56</v>
      </c>
      <c r="D107" s="42">
        <v>32</v>
      </c>
      <c r="E107" s="45">
        <v>30</v>
      </c>
      <c r="F107" s="41">
        <v>43</v>
      </c>
      <c r="G107" s="41">
        <v>24</v>
      </c>
      <c r="H107" s="45">
        <v>30</v>
      </c>
      <c r="I107" s="42">
        <v>169</v>
      </c>
      <c r="J107" s="41">
        <v>40</v>
      </c>
    </row>
    <row r="108" spans="1:10" ht="21" customHeight="1" x14ac:dyDescent="0.3">
      <c r="A108" s="51" t="s">
        <v>87</v>
      </c>
      <c r="B108" s="41">
        <v>30</v>
      </c>
      <c r="C108" s="41">
        <v>83</v>
      </c>
      <c r="D108" s="42">
        <v>35</v>
      </c>
      <c r="E108" s="45">
        <v>30</v>
      </c>
      <c r="F108" s="41">
        <v>56</v>
      </c>
      <c r="G108" s="41">
        <v>32</v>
      </c>
      <c r="H108" s="45">
        <v>30</v>
      </c>
      <c r="I108" s="42">
        <v>119</v>
      </c>
      <c r="J108" s="41">
        <v>39</v>
      </c>
    </row>
    <row r="109" spans="1:10" ht="21" customHeight="1" x14ac:dyDescent="0.3">
      <c r="A109" s="51" t="s">
        <v>88</v>
      </c>
      <c r="B109" s="41">
        <v>30</v>
      </c>
      <c r="C109" s="41">
        <v>92</v>
      </c>
      <c r="D109" s="42">
        <v>43</v>
      </c>
      <c r="E109" s="45">
        <v>30</v>
      </c>
      <c r="F109" s="41">
        <v>25</v>
      </c>
      <c r="G109" s="41">
        <v>17</v>
      </c>
      <c r="H109" s="45">
        <v>30</v>
      </c>
      <c r="I109" s="42">
        <v>143</v>
      </c>
      <c r="J109" s="41">
        <v>37</v>
      </c>
    </row>
    <row r="110" spans="1:10" ht="21" customHeight="1" x14ac:dyDescent="0.3">
      <c r="A110" s="34" t="s">
        <v>33</v>
      </c>
      <c r="B110" s="77">
        <f>B111</f>
        <v>30</v>
      </c>
      <c r="C110" s="77">
        <f>C111</f>
        <v>91</v>
      </c>
      <c r="D110" s="78">
        <f>D111</f>
        <v>65</v>
      </c>
      <c r="E110" s="79">
        <f t="shared" ref="E110:J110" si="32">SUM(E111:E111)</f>
        <v>30</v>
      </c>
      <c r="F110" s="76">
        <f t="shared" si="32"/>
        <v>93</v>
      </c>
      <c r="G110" s="76">
        <f t="shared" si="32"/>
        <v>53</v>
      </c>
      <c r="H110" s="79">
        <f t="shared" si="32"/>
        <v>60</v>
      </c>
      <c r="I110" s="136">
        <f t="shared" si="32"/>
        <v>167</v>
      </c>
      <c r="J110" s="77">
        <f t="shared" si="32"/>
        <v>70</v>
      </c>
    </row>
    <row r="111" spans="1:10" ht="21" customHeight="1" x14ac:dyDescent="0.3">
      <c r="A111" s="51" t="s">
        <v>89</v>
      </c>
      <c r="B111" s="75">
        <v>30</v>
      </c>
      <c r="C111" s="41">
        <v>91</v>
      </c>
      <c r="D111" s="81">
        <v>65</v>
      </c>
      <c r="E111" s="45">
        <v>30</v>
      </c>
      <c r="F111" s="41">
        <v>93</v>
      </c>
      <c r="G111" s="41">
        <v>53</v>
      </c>
      <c r="H111" s="45">
        <v>60</v>
      </c>
      <c r="I111" s="42">
        <v>167</v>
      </c>
      <c r="J111" s="41">
        <v>70</v>
      </c>
    </row>
    <row r="112" spans="1:10" ht="21" customHeight="1" x14ac:dyDescent="0.3">
      <c r="A112" s="59" t="s">
        <v>90</v>
      </c>
      <c r="B112" s="24">
        <f t="shared" ref="B112:J112" si="33">B113+B125</f>
        <v>370</v>
      </c>
      <c r="C112" s="24">
        <f t="shared" si="33"/>
        <v>273</v>
      </c>
      <c r="D112" s="27">
        <f t="shared" si="33"/>
        <v>163</v>
      </c>
      <c r="E112" s="60">
        <f t="shared" si="33"/>
        <v>420</v>
      </c>
      <c r="F112" s="24">
        <f t="shared" si="33"/>
        <v>267</v>
      </c>
      <c r="G112" s="24">
        <f t="shared" si="33"/>
        <v>176</v>
      </c>
      <c r="H112" s="60">
        <f t="shared" si="33"/>
        <v>420</v>
      </c>
      <c r="I112" s="27">
        <f t="shared" si="33"/>
        <v>789</v>
      </c>
      <c r="J112" s="24">
        <f t="shared" si="33"/>
        <v>243</v>
      </c>
    </row>
    <row r="113" spans="1:10" ht="21" customHeight="1" x14ac:dyDescent="0.3">
      <c r="A113" s="28" t="s">
        <v>9</v>
      </c>
      <c r="B113" s="54">
        <f t="shared" ref="B113:J113" si="34">B114+B117+B120</f>
        <v>70</v>
      </c>
      <c r="C113" s="54">
        <f t="shared" si="34"/>
        <v>92</v>
      </c>
      <c r="D113" s="57">
        <f t="shared" si="34"/>
        <v>58</v>
      </c>
      <c r="E113" s="58">
        <f t="shared" si="34"/>
        <v>120</v>
      </c>
      <c r="F113" s="54">
        <f t="shared" si="34"/>
        <v>84</v>
      </c>
      <c r="G113" s="54">
        <f t="shared" si="34"/>
        <v>66</v>
      </c>
      <c r="H113" s="58">
        <f t="shared" si="34"/>
        <v>120</v>
      </c>
      <c r="I113" s="57">
        <f t="shared" si="34"/>
        <v>270</v>
      </c>
      <c r="J113" s="54">
        <f t="shared" si="34"/>
        <v>85</v>
      </c>
    </row>
    <row r="114" spans="1:10" ht="21" customHeight="1" x14ac:dyDescent="0.3">
      <c r="A114" s="34" t="s">
        <v>12</v>
      </c>
      <c r="B114" s="35"/>
      <c r="C114" s="35"/>
      <c r="D114" s="38"/>
      <c r="E114" s="39"/>
      <c r="F114" s="35"/>
      <c r="G114" s="35"/>
      <c r="H114" s="39"/>
      <c r="I114" s="38"/>
      <c r="J114" s="35"/>
    </row>
    <row r="115" spans="1:10" ht="21" customHeight="1" x14ac:dyDescent="0.3">
      <c r="A115" s="51" t="s">
        <v>91</v>
      </c>
      <c r="B115" s="46"/>
      <c r="C115" s="46"/>
      <c r="D115" s="47"/>
      <c r="E115" s="50"/>
      <c r="F115" s="46"/>
      <c r="G115" s="46"/>
      <c r="H115" s="50"/>
      <c r="I115" s="47"/>
      <c r="J115" s="46"/>
    </row>
    <row r="116" spans="1:10" ht="21" customHeight="1" x14ac:dyDescent="0.3">
      <c r="A116" s="51" t="s">
        <v>16</v>
      </c>
      <c r="B116" s="46"/>
      <c r="C116" s="46"/>
      <c r="D116" s="47"/>
      <c r="E116" s="50"/>
      <c r="F116" s="46"/>
      <c r="G116" s="46"/>
      <c r="H116" s="50"/>
      <c r="I116" s="47"/>
      <c r="J116" s="46"/>
    </row>
    <row r="117" spans="1:10" ht="21" customHeight="1" x14ac:dyDescent="0.3">
      <c r="A117" s="34" t="s">
        <v>26</v>
      </c>
      <c r="B117" s="54">
        <f>SUM(B118:B119)</f>
        <v>40</v>
      </c>
      <c r="C117" s="54">
        <f>SUM(C118:C119)</f>
        <v>36</v>
      </c>
      <c r="D117" s="57">
        <f>SUM(D118:D119)</f>
        <v>25</v>
      </c>
      <c r="E117" s="58"/>
      <c r="F117" s="54"/>
      <c r="G117" s="54"/>
      <c r="H117" s="58"/>
      <c r="I117" s="57"/>
      <c r="J117" s="54"/>
    </row>
    <row r="118" spans="1:10" ht="21" customHeight="1" x14ac:dyDescent="0.3">
      <c r="A118" s="51" t="s">
        <v>91</v>
      </c>
      <c r="B118" s="41">
        <v>20</v>
      </c>
      <c r="C118" s="41">
        <v>17</v>
      </c>
      <c r="D118" s="42">
        <v>12</v>
      </c>
      <c r="E118" s="50"/>
      <c r="F118" s="46"/>
      <c r="G118" s="46"/>
      <c r="H118" s="50"/>
      <c r="I118" s="47"/>
      <c r="J118" s="46"/>
    </row>
    <row r="119" spans="1:10" ht="21" customHeight="1" x14ac:dyDescent="0.3">
      <c r="A119" s="51" t="s">
        <v>16</v>
      </c>
      <c r="B119" s="41">
        <v>20</v>
      </c>
      <c r="C119" s="41">
        <v>19</v>
      </c>
      <c r="D119" s="42">
        <v>13</v>
      </c>
      <c r="E119" s="50"/>
      <c r="F119" s="46"/>
      <c r="G119" s="46"/>
      <c r="H119" s="50"/>
      <c r="I119" s="47"/>
      <c r="J119" s="46"/>
    </row>
    <row r="120" spans="1:10" ht="21" customHeight="1" x14ac:dyDescent="0.3">
      <c r="A120" s="34" t="s">
        <v>33</v>
      </c>
      <c r="B120" s="54">
        <f>SUM(B121)</f>
        <v>30</v>
      </c>
      <c r="C120" s="54">
        <f t="shared" ref="C120:D120" si="35">SUM(C121)</f>
        <v>56</v>
      </c>
      <c r="D120" s="57">
        <f t="shared" si="35"/>
        <v>33</v>
      </c>
      <c r="E120" s="58">
        <f>SUM(E121:E124)</f>
        <v>120</v>
      </c>
      <c r="F120" s="56">
        <f t="shared" ref="F120:G120" si="36">SUM(F121:F124)</f>
        <v>84</v>
      </c>
      <c r="G120" s="56">
        <f t="shared" si="36"/>
        <v>66</v>
      </c>
      <c r="H120" s="58">
        <f>SUM(H121:H124)</f>
        <v>120</v>
      </c>
      <c r="I120" s="67">
        <f t="shared" ref="I120:J120" si="37">SUM(I121:I124)</f>
        <v>270</v>
      </c>
      <c r="J120" s="54">
        <f t="shared" si="37"/>
        <v>85</v>
      </c>
    </row>
    <row r="121" spans="1:10" ht="21" customHeight="1" x14ac:dyDescent="0.3">
      <c r="A121" s="51" t="s">
        <v>92</v>
      </c>
      <c r="B121" s="41">
        <v>30</v>
      </c>
      <c r="C121" s="41">
        <v>56</v>
      </c>
      <c r="D121" s="42">
        <v>33</v>
      </c>
      <c r="E121" s="45">
        <v>30</v>
      </c>
      <c r="F121" s="41">
        <v>43</v>
      </c>
      <c r="G121" s="41">
        <v>33</v>
      </c>
      <c r="H121" s="45">
        <v>30</v>
      </c>
      <c r="I121" s="42">
        <v>130</v>
      </c>
      <c r="J121" s="41">
        <v>35</v>
      </c>
    </row>
    <row r="122" spans="1:10" ht="21" customHeight="1" x14ac:dyDescent="0.3">
      <c r="A122" s="51" t="s">
        <v>93</v>
      </c>
      <c r="B122" s="46"/>
      <c r="C122" s="46"/>
      <c r="D122" s="47"/>
      <c r="E122" s="45">
        <v>30</v>
      </c>
      <c r="F122" s="41">
        <v>20</v>
      </c>
      <c r="G122" s="41">
        <v>16</v>
      </c>
      <c r="H122" s="45">
        <v>30</v>
      </c>
      <c r="I122" s="42">
        <v>95</v>
      </c>
      <c r="J122" s="41">
        <v>33</v>
      </c>
    </row>
    <row r="123" spans="1:10" ht="21" customHeight="1" x14ac:dyDescent="0.3">
      <c r="A123" s="51" t="s">
        <v>91</v>
      </c>
      <c r="B123" s="46"/>
      <c r="C123" s="46"/>
      <c r="D123" s="47"/>
      <c r="E123" s="45">
        <v>30</v>
      </c>
      <c r="F123" s="41">
        <v>18</v>
      </c>
      <c r="G123" s="41">
        <v>16</v>
      </c>
      <c r="H123" s="45">
        <v>30</v>
      </c>
      <c r="I123" s="42">
        <v>32</v>
      </c>
      <c r="J123" s="41">
        <v>15</v>
      </c>
    </row>
    <row r="124" spans="1:10" ht="21" customHeight="1" x14ac:dyDescent="0.3">
      <c r="A124" s="51" t="s">
        <v>94</v>
      </c>
      <c r="B124" s="46"/>
      <c r="C124" s="46"/>
      <c r="D124" s="47"/>
      <c r="E124" s="45">
        <v>30</v>
      </c>
      <c r="F124" s="41">
        <v>3</v>
      </c>
      <c r="G124" s="41">
        <v>1</v>
      </c>
      <c r="H124" s="45">
        <v>30</v>
      </c>
      <c r="I124" s="42">
        <v>13</v>
      </c>
      <c r="J124" s="41">
        <v>2</v>
      </c>
    </row>
    <row r="125" spans="1:10" ht="21" customHeight="1" x14ac:dyDescent="0.3">
      <c r="A125" s="28" t="s">
        <v>8</v>
      </c>
      <c r="B125" s="54">
        <f t="shared" ref="B125:G125" si="38">SUM(B126:B131)</f>
        <v>300</v>
      </c>
      <c r="C125" s="54">
        <f t="shared" si="38"/>
        <v>181</v>
      </c>
      <c r="D125" s="57">
        <f t="shared" si="38"/>
        <v>105</v>
      </c>
      <c r="E125" s="58">
        <f t="shared" si="38"/>
        <v>300</v>
      </c>
      <c r="F125" s="54">
        <f t="shared" si="38"/>
        <v>183</v>
      </c>
      <c r="G125" s="54">
        <f t="shared" si="38"/>
        <v>110</v>
      </c>
      <c r="H125" s="58">
        <f>SUM(H126:H132)</f>
        <v>300</v>
      </c>
      <c r="I125" s="57">
        <f>SUM(I126:I132)</f>
        <v>519</v>
      </c>
      <c r="J125" s="54">
        <f>SUM(J126:J132)</f>
        <v>158</v>
      </c>
    </row>
    <row r="126" spans="1:10" ht="21" customHeight="1" x14ac:dyDescent="0.3">
      <c r="A126" s="40" t="s">
        <v>95</v>
      </c>
      <c r="B126" s="41">
        <v>60</v>
      </c>
      <c r="C126" s="41">
        <v>39</v>
      </c>
      <c r="D126" s="42">
        <v>19</v>
      </c>
      <c r="E126" s="45">
        <v>60</v>
      </c>
      <c r="F126" s="41">
        <v>38</v>
      </c>
      <c r="G126" s="41">
        <v>21</v>
      </c>
      <c r="H126" s="45">
        <v>60</v>
      </c>
      <c r="I126" s="42">
        <v>115</v>
      </c>
      <c r="J126" s="41">
        <v>29</v>
      </c>
    </row>
    <row r="127" spans="1:10" ht="21" customHeight="1" x14ac:dyDescent="0.3">
      <c r="A127" s="40" t="s">
        <v>96</v>
      </c>
      <c r="B127" s="41">
        <v>60</v>
      </c>
      <c r="C127" s="41">
        <v>51</v>
      </c>
      <c r="D127" s="42">
        <v>31</v>
      </c>
      <c r="E127" s="45">
        <v>60</v>
      </c>
      <c r="F127" s="41">
        <v>21</v>
      </c>
      <c r="G127" s="41">
        <v>14</v>
      </c>
      <c r="H127" s="45">
        <v>60</v>
      </c>
      <c r="I127" s="42">
        <v>118</v>
      </c>
      <c r="J127" s="41">
        <v>44</v>
      </c>
    </row>
    <row r="128" spans="1:10" ht="21" customHeight="1" x14ac:dyDescent="0.3">
      <c r="A128" s="40" t="s">
        <v>97</v>
      </c>
      <c r="B128" s="41">
        <v>60</v>
      </c>
      <c r="C128" s="41">
        <v>50</v>
      </c>
      <c r="D128" s="42">
        <v>36</v>
      </c>
      <c r="E128" s="45">
        <v>60</v>
      </c>
      <c r="F128" s="41">
        <v>48</v>
      </c>
      <c r="G128" s="41">
        <v>35</v>
      </c>
      <c r="H128" s="45">
        <v>60</v>
      </c>
      <c r="I128" s="42">
        <v>98</v>
      </c>
      <c r="J128" s="41">
        <v>43</v>
      </c>
    </row>
    <row r="129" spans="1:10" ht="21" customHeight="1" x14ac:dyDescent="0.3">
      <c r="A129" s="40" t="s">
        <v>98</v>
      </c>
      <c r="B129" s="41">
        <v>60</v>
      </c>
      <c r="C129" s="41">
        <v>33</v>
      </c>
      <c r="D129" s="42">
        <v>16</v>
      </c>
      <c r="E129" s="45">
        <v>60</v>
      </c>
      <c r="F129" s="41">
        <v>54</v>
      </c>
      <c r="G129" s="41">
        <v>32</v>
      </c>
      <c r="H129" s="50"/>
      <c r="I129" s="47"/>
      <c r="J129" s="46"/>
    </row>
    <row r="130" spans="1:10" ht="21" customHeight="1" x14ac:dyDescent="0.3">
      <c r="A130" s="40" t="s">
        <v>181</v>
      </c>
      <c r="B130" s="46"/>
      <c r="C130" s="46"/>
      <c r="D130" s="47"/>
      <c r="E130" s="50"/>
      <c r="F130" s="46"/>
      <c r="G130" s="46"/>
      <c r="H130" s="45">
        <v>60</v>
      </c>
      <c r="I130" s="42">
        <v>102</v>
      </c>
      <c r="J130" s="41">
        <v>26</v>
      </c>
    </row>
    <row r="131" spans="1:10" ht="21" customHeight="1" x14ac:dyDescent="0.3">
      <c r="A131" s="40" t="s">
        <v>99</v>
      </c>
      <c r="B131" s="41">
        <v>60</v>
      </c>
      <c r="C131" s="41">
        <v>8</v>
      </c>
      <c r="D131" s="42">
        <v>3</v>
      </c>
      <c r="E131" s="45">
        <v>60</v>
      </c>
      <c r="F131" s="41">
        <v>22</v>
      </c>
      <c r="G131" s="41">
        <v>8</v>
      </c>
      <c r="H131" s="50"/>
      <c r="I131" s="47"/>
      <c r="J131" s="46"/>
    </row>
    <row r="132" spans="1:10" ht="21" customHeight="1" x14ac:dyDescent="0.3">
      <c r="A132" s="51" t="s">
        <v>182</v>
      </c>
      <c r="B132" s="46"/>
      <c r="C132" s="46"/>
      <c r="D132" s="47"/>
      <c r="E132" s="50"/>
      <c r="F132" s="46"/>
      <c r="G132" s="46"/>
      <c r="H132" s="45">
        <v>60</v>
      </c>
      <c r="I132" s="42">
        <v>86</v>
      </c>
      <c r="J132" s="41">
        <v>16</v>
      </c>
    </row>
    <row r="133" spans="1:10" ht="21" customHeight="1" x14ac:dyDescent="0.3">
      <c r="A133" s="59" t="s">
        <v>100</v>
      </c>
      <c r="B133" s="24">
        <f t="shared" ref="B133:J133" si="39">B134+B163</f>
        <v>310</v>
      </c>
      <c r="C133" s="24">
        <f t="shared" si="39"/>
        <v>378</v>
      </c>
      <c r="D133" s="27">
        <f t="shared" si="39"/>
        <v>246</v>
      </c>
      <c r="E133" s="60">
        <f t="shared" si="39"/>
        <v>400</v>
      </c>
      <c r="F133" s="24">
        <f t="shared" si="39"/>
        <v>273</v>
      </c>
      <c r="G133" s="24">
        <f t="shared" si="39"/>
        <v>174</v>
      </c>
      <c r="H133" s="60">
        <f t="shared" si="39"/>
        <v>270</v>
      </c>
      <c r="I133" s="27">
        <f t="shared" si="39"/>
        <v>926</v>
      </c>
      <c r="J133" s="24">
        <f t="shared" si="39"/>
        <v>282</v>
      </c>
    </row>
    <row r="134" spans="1:10" ht="21" customHeight="1" x14ac:dyDescent="0.3">
      <c r="A134" s="28" t="s">
        <v>9</v>
      </c>
      <c r="B134" s="54">
        <f t="shared" ref="B134:J134" si="40">B135+B150</f>
        <v>300</v>
      </c>
      <c r="C134" s="54">
        <f t="shared" si="40"/>
        <v>378</v>
      </c>
      <c r="D134" s="57">
        <f t="shared" si="40"/>
        <v>246</v>
      </c>
      <c r="E134" s="58">
        <f t="shared" si="40"/>
        <v>390</v>
      </c>
      <c r="F134" s="54">
        <f t="shared" si="40"/>
        <v>273</v>
      </c>
      <c r="G134" s="54">
        <f t="shared" si="40"/>
        <v>174</v>
      </c>
      <c r="H134" s="58">
        <f t="shared" si="40"/>
        <v>270</v>
      </c>
      <c r="I134" s="57">
        <f t="shared" si="40"/>
        <v>926</v>
      </c>
      <c r="J134" s="54">
        <f t="shared" si="40"/>
        <v>282</v>
      </c>
    </row>
    <row r="135" spans="1:10" ht="21" customHeight="1" x14ac:dyDescent="0.3">
      <c r="A135" s="34" t="s">
        <v>12</v>
      </c>
      <c r="B135" s="35">
        <f t="shared" ref="B135:D135" si="41">SUM(B136:B145)</f>
        <v>180</v>
      </c>
      <c r="C135" s="35">
        <f t="shared" si="41"/>
        <v>235</v>
      </c>
      <c r="D135" s="38">
        <f t="shared" si="41"/>
        <v>137</v>
      </c>
      <c r="E135" s="39">
        <f>SUM(E136:E149)</f>
        <v>240</v>
      </c>
      <c r="F135" s="37">
        <f t="shared" ref="F135:G135" si="42">SUM(F136:F149)</f>
        <v>182</v>
      </c>
      <c r="G135" s="37">
        <f t="shared" si="42"/>
        <v>97</v>
      </c>
      <c r="H135" s="39">
        <f>SUM(H136:H149)</f>
        <v>150</v>
      </c>
      <c r="I135" s="84">
        <f t="shared" ref="I135:J135" si="43">SUM(I136:I149)</f>
        <v>703</v>
      </c>
      <c r="J135" s="35">
        <f t="shared" si="43"/>
        <v>151</v>
      </c>
    </row>
    <row r="136" spans="1:10" ht="21" customHeight="1" x14ac:dyDescent="0.3">
      <c r="A136" s="40" t="s">
        <v>101</v>
      </c>
      <c r="B136" s="41">
        <v>30</v>
      </c>
      <c r="C136" s="41">
        <v>42</v>
      </c>
      <c r="D136" s="42">
        <v>27</v>
      </c>
      <c r="E136" s="45">
        <v>30</v>
      </c>
      <c r="F136" s="41">
        <v>36</v>
      </c>
      <c r="G136" s="41">
        <v>15</v>
      </c>
      <c r="H136" s="50"/>
      <c r="I136" s="47"/>
      <c r="J136" s="46"/>
    </row>
    <row r="137" spans="1:10" ht="21" customHeight="1" x14ac:dyDescent="0.3">
      <c r="A137" s="40" t="s">
        <v>102</v>
      </c>
      <c r="B137" s="41">
        <v>30</v>
      </c>
      <c r="C137" s="41">
        <v>27</v>
      </c>
      <c r="D137" s="42">
        <v>15</v>
      </c>
      <c r="E137" s="45">
        <v>30</v>
      </c>
      <c r="F137" s="41">
        <v>11</v>
      </c>
      <c r="G137" s="41">
        <v>6</v>
      </c>
      <c r="H137" s="50"/>
      <c r="I137" s="47"/>
      <c r="J137" s="46"/>
    </row>
    <row r="138" spans="1:10" ht="21" customHeight="1" x14ac:dyDescent="0.3">
      <c r="A138" s="40" t="s">
        <v>173</v>
      </c>
      <c r="B138" s="46"/>
      <c r="C138" s="46"/>
      <c r="D138" s="47"/>
      <c r="E138" s="50"/>
      <c r="F138" s="46"/>
      <c r="G138" s="46"/>
      <c r="H138" s="45">
        <v>30</v>
      </c>
      <c r="I138" s="42">
        <v>153</v>
      </c>
      <c r="J138" s="41">
        <v>40</v>
      </c>
    </row>
    <row r="139" spans="1:10" ht="21" customHeight="1" x14ac:dyDescent="0.3">
      <c r="A139" s="40" t="s">
        <v>103</v>
      </c>
      <c r="B139" s="41">
        <v>30</v>
      </c>
      <c r="C139" s="41">
        <v>77</v>
      </c>
      <c r="D139" s="42">
        <v>44</v>
      </c>
      <c r="E139" s="45">
        <v>30</v>
      </c>
      <c r="F139" s="41">
        <v>56</v>
      </c>
      <c r="G139" s="41">
        <v>31</v>
      </c>
      <c r="H139" s="50"/>
      <c r="I139" s="47"/>
      <c r="J139" s="46"/>
    </row>
    <row r="140" spans="1:10" ht="21" customHeight="1" x14ac:dyDescent="0.3">
      <c r="A140" s="40" t="s">
        <v>104</v>
      </c>
      <c r="B140" s="41">
        <v>30</v>
      </c>
      <c r="C140" s="41">
        <v>52</v>
      </c>
      <c r="D140" s="42">
        <v>26</v>
      </c>
      <c r="E140" s="45">
        <v>30</v>
      </c>
      <c r="F140" s="41">
        <v>40</v>
      </c>
      <c r="G140" s="41">
        <v>24</v>
      </c>
      <c r="H140" s="50"/>
      <c r="I140" s="47"/>
      <c r="J140" s="46"/>
    </row>
    <row r="141" spans="1:10" ht="21" customHeight="1" x14ac:dyDescent="0.3">
      <c r="A141" s="40" t="s">
        <v>174</v>
      </c>
      <c r="B141" s="46"/>
      <c r="C141" s="46"/>
      <c r="D141" s="47"/>
      <c r="E141" s="50"/>
      <c r="F141" s="46"/>
      <c r="G141" s="46"/>
      <c r="H141" s="45">
        <v>30</v>
      </c>
      <c r="I141" s="42">
        <v>408</v>
      </c>
      <c r="J141" s="41">
        <v>81</v>
      </c>
    </row>
    <row r="142" spans="1:10" ht="21" customHeight="1" x14ac:dyDescent="0.3">
      <c r="A142" s="40" t="s">
        <v>105</v>
      </c>
      <c r="B142" s="46"/>
      <c r="C142" s="46"/>
      <c r="D142" s="46"/>
      <c r="E142" s="50"/>
      <c r="F142" s="46"/>
      <c r="G142" s="46"/>
      <c r="H142" s="50"/>
      <c r="I142" s="47"/>
      <c r="J142" s="46"/>
    </row>
    <row r="143" spans="1:10" ht="21" customHeight="1" x14ac:dyDescent="0.3">
      <c r="A143" s="40" t="s">
        <v>106</v>
      </c>
      <c r="B143" s="41">
        <v>30</v>
      </c>
      <c r="C143" s="41">
        <v>18</v>
      </c>
      <c r="D143" s="42">
        <v>14</v>
      </c>
      <c r="E143" s="50"/>
      <c r="F143" s="46"/>
      <c r="G143" s="46"/>
      <c r="H143" s="50"/>
      <c r="I143" s="47"/>
      <c r="J143" s="46"/>
    </row>
    <row r="144" spans="1:10" ht="21" customHeight="1" x14ac:dyDescent="0.3">
      <c r="A144" s="40" t="s">
        <v>107</v>
      </c>
      <c r="B144" s="41">
        <v>30</v>
      </c>
      <c r="C144" s="41">
        <v>19</v>
      </c>
      <c r="D144" s="42">
        <v>11</v>
      </c>
      <c r="E144" s="50"/>
      <c r="F144" s="46"/>
      <c r="G144" s="46"/>
      <c r="H144" s="50"/>
      <c r="I144" s="47"/>
      <c r="J144" s="46"/>
    </row>
    <row r="145" spans="1:10" ht="21" customHeight="1" x14ac:dyDescent="0.3">
      <c r="A145" s="40" t="s">
        <v>108</v>
      </c>
      <c r="B145" s="46"/>
      <c r="C145" s="46"/>
      <c r="D145" s="46"/>
      <c r="E145" s="50"/>
      <c r="F145" s="46"/>
      <c r="G145" s="46"/>
      <c r="H145" s="50"/>
      <c r="I145" s="47"/>
      <c r="J145" s="46"/>
    </row>
    <row r="146" spans="1:10" ht="21" customHeight="1" x14ac:dyDescent="0.3">
      <c r="A146" s="51" t="s">
        <v>109</v>
      </c>
      <c r="B146" s="46"/>
      <c r="C146" s="46"/>
      <c r="D146" s="47"/>
      <c r="E146" s="45">
        <v>30</v>
      </c>
      <c r="F146" s="41">
        <v>14</v>
      </c>
      <c r="G146" s="41">
        <v>9</v>
      </c>
      <c r="H146" s="45">
        <v>30</v>
      </c>
      <c r="I146" s="42">
        <v>34</v>
      </c>
      <c r="J146" s="41">
        <v>9</v>
      </c>
    </row>
    <row r="147" spans="1:10" ht="21" customHeight="1" x14ac:dyDescent="0.3">
      <c r="A147" s="51" t="s">
        <v>110</v>
      </c>
      <c r="B147" s="46"/>
      <c r="C147" s="46"/>
      <c r="D147" s="47"/>
      <c r="E147" s="45">
        <v>30</v>
      </c>
      <c r="F147" s="41">
        <v>8</v>
      </c>
      <c r="G147" s="41">
        <v>4</v>
      </c>
      <c r="H147" s="45">
        <v>30</v>
      </c>
      <c r="I147" s="42">
        <v>64</v>
      </c>
      <c r="J147" s="41">
        <v>13</v>
      </c>
    </row>
    <row r="148" spans="1:10" ht="21" customHeight="1" x14ac:dyDescent="0.3">
      <c r="A148" s="51" t="s">
        <v>111</v>
      </c>
      <c r="B148" s="41">
        <v>30</v>
      </c>
      <c r="C148" s="41">
        <v>8</v>
      </c>
      <c r="D148" s="42">
        <v>6</v>
      </c>
      <c r="E148" s="45">
        <v>30</v>
      </c>
      <c r="F148" s="41">
        <v>6</v>
      </c>
      <c r="G148" s="41">
        <v>2</v>
      </c>
      <c r="H148" s="50"/>
      <c r="I148" s="47"/>
      <c r="J148" s="46"/>
    </row>
    <row r="149" spans="1:10" ht="21" customHeight="1" x14ac:dyDescent="0.3">
      <c r="A149" s="51" t="s">
        <v>112</v>
      </c>
      <c r="B149" s="41">
        <v>30</v>
      </c>
      <c r="C149" s="41">
        <v>17</v>
      </c>
      <c r="D149" s="42">
        <v>6</v>
      </c>
      <c r="E149" s="45">
        <v>30</v>
      </c>
      <c r="F149" s="41">
        <v>11</v>
      </c>
      <c r="G149" s="41">
        <v>6</v>
      </c>
      <c r="H149" s="45">
        <v>30</v>
      </c>
      <c r="I149" s="42">
        <v>44</v>
      </c>
      <c r="J149" s="41">
        <v>8</v>
      </c>
    </row>
    <row r="150" spans="1:10" ht="21" customHeight="1" x14ac:dyDescent="0.3">
      <c r="A150" s="34" t="s">
        <v>26</v>
      </c>
      <c r="B150" s="35">
        <f t="shared" ref="B150:D150" si="44">SUM(B151:B158)</f>
        <v>120</v>
      </c>
      <c r="C150" s="35">
        <f t="shared" si="44"/>
        <v>143</v>
      </c>
      <c r="D150" s="38">
        <f t="shared" si="44"/>
        <v>109</v>
      </c>
      <c r="E150" s="39">
        <f>SUM(E151:E161)</f>
        <v>150</v>
      </c>
      <c r="F150" s="37">
        <f>SUM(F151:F161)</f>
        <v>91</v>
      </c>
      <c r="G150" s="37">
        <f>SUM(G151:G161)</f>
        <v>77</v>
      </c>
      <c r="H150" s="39">
        <f>SUM(H151:H162)</f>
        <v>120</v>
      </c>
      <c r="I150" s="84">
        <f>SUM(I151:I162)</f>
        <v>223</v>
      </c>
      <c r="J150" s="35">
        <f>SUM(J151:J162)</f>
        <v>131</v>
      </c>
    </row>
    <row r="151" spans="1:10" ht="21" customHeight="1" x14ac:dyDescent="0.3">
      <c r="A151" s="40" t="s">
        <v>101</v>
      </c>
      <c r="B151" s="41">
        <v>15</v>
      </c>
      <c r="C151" s="41">
        <v>47</v>
      </c>
      <c r="D151" s="42">
        <v>32</v>
      </c>
      <c r="E151" s="45">
        <v>15</v>
      </c>
      <c r="F151" s="41">
        <v>33</v>
      </c>
      <c r="G151" s="41">
        <v>27</v>
      </c>
      <c r="H151" s="50"/>
      <c r="I151" s="47"/>
      <c r="J151" s="46"/>
    </row>
    <row r="152" spans="1:10" ht="21" customHeight="1" x14ac:dyDescent="0.3">
      <c r="A152" s="40" t="s">
        <v>113</v>
      </c>
      <c r="B152" s="41">
        <v>15</v>
      </c>
      <c r="C152" s="41">
        <v>15</v>
      </c>
      <c r="D152" s="42">
        <v>12</v>
      </c>
      <c r="E152" s="45">
        <v>15</v>
      </c>
      <c r="F152" s="41">
        <v>5</v>
      </c>
      <c r="G152" s="41">
        <v>4</v>
      </c>
      <c r="H152" s="50"/>
      <c r="I152" s="47"/>
      <c r="J152" s="46"/>
    </row>
    <row r="153" spans="1:10" ht="21" customHeight="1" x14ac:dyDescent="0.3">
      <c r="A153" s="40" t="s">
        <v>175</v>
      </c>
      <c r="B153" s="46"/>
      <c r="C153" s="46"/>
      <c r="D153" s="47"/>
      <c r="E153" s="50"/>
      <c r="F153" s="46"/>
      <c r="G153" s="46"/>
      <c r="H153" s="45">
        <v>15</v>
      </c>
      <c r="I153" s="42">
        <v>94</v>
      </c>
      <c r="J153" s="41">
        <v>60</v>
      </c>
    </row>
    <row r="154" spans="1:10" ht="21" customHeight="1" x14ac:dyDescent="0.3">
      <c r="A154" s="40" t="s">
        <v>114</v>
      </c>
      <c r="B154" s="41">
        <v>15</v>
      </c>
      <c r="C154" s="41">
        <v>12</v>
      </c>
      <c r="D154" s="42">
        <v>11</v>
      </c>
      <c r="E154" s="45">
        <v>15</v>
      </c>
      <c r="F154" s="41">
        <v>11</v>
      </c>
      <c r="G154" s="41">
        <v>9</v>
      </c>
      <c r="H154" s="50"/>
      <c r="I154" s="47"/>
      <c r="J154" s="46"/>
    </row>
    <row r="155" spans="1:10" ht="21" customHeight="1" x14ac:dyDescent="0.3">
      <c r="A155" s="40" t="s">
        <v>115</v>
      </c>
      <c r="B155" s="41">
        <v>15</v>
      </c>
      <c r="C155" s="41">
        <v>35</v>
      </c>
      <c r="D155" s="42">
        <v>30</v>
      </c>
      <c r="E155" s="45">
        <v>15</v>
      </c>
      <c r="F155" s="41">
        <v>14</v>
      </c>
      <c r="G155" s="41">
        <v>14</v>
      </c>
      <c r="H155" s="50"/>
      <c r="I155" s="47"/>
      <c r="J155" s="46"/>
    </row>
    <row r="156" spans="1:10" ht="21" customHeight="1" x14ac:dyDescent="0.3">
      <c r="A156" s="40" t="s">
        <v>176</v>
      </c>
      <c r="B156" s="46"/>
      <c r="C156" s="46"/>
      <c r="D156" s="47"/>
      <c r="E156" s="50"/>
      <c r="F156" s="46"/>
      <c r="G156" s="46"/>
      <c r="H156" s="45">
        <v>15</v>
      </c>
      <c r="I156" s="42">
        <v>70</v>
      </c>
      <c r="J156" s="41">
        <v>44</v>
      </c>
    </row>
    <row r="157" spans="1:10" ht="21" customHeight="1" x14ac:dyDescent="0.3">
      <c r="A157" s="40" t="s">
        <v>107</v>
      </c>
      <c r="B157" s="41">
        <v>30</v>
      </c>
      <c r="C157" s="41">
        <v>23</v>
      </c>
      <c r="D157" s="42">
        <v>17</v>
      </c>
      <c r="E157" s="50"/>
      <c r="F157" s="46"/>
      <c r="G157" s="46"/>
      <c r="H157" s="50"/>
      <c r="I157" s="47"/>
      <c r="J157" s="46"/>
    </row>
    <row r="158" spans="1:10" ht="21" customHeight="1" x14ac:dyDescent="0.3">
      <c r="A158" s="40" t="s">
        <v>106</v>
      </c>
      <c r="B158" s="41">
        <v>30</v>
      </c>
      <c r="C158" s="41">
        <v>11</v>
      </c>
      <c r="D158" s="42">
        <v>7</v>
      </c>
      <c r="E158" s="50"/>
      <c r="F158" s="46"/>
      <c r="G158" s="46"/>
      <c r="H158" s="50"/>
      <c r="I158" s="47"/>
      <c r="J158" s="46"/>
    </row>
    <row r="159" spans="1:10" ht="21" customHeight="1" x14ac:dyDescent="0.3">
      <c r="A159" s="51" t="s">
        <v>109</v>
      </c>
      <c r="B159" s="46"/>
      <c r="C159" s="46"/>
      <c r="D159" s="47"/>
      <c r="E159" s="45">
        <v>30</v>
      </c>
      <c r="F159" s="41">
        <v>5</v>
      </c>
      <c r="G159" s="41">
        <v>3</v>
      </c>
      <c r="H159" s="45">
        <v>30</v>
      </c>
      <c r="I159" s="42">
        <v>20</v>
      </c>
      <c r="J159" s="41">
        <v>9</v>
      </c>
    </row>
    <row r="160" spans="1:10" ht="21" customHeight="1" x14ac:dyDescent="0.3">
      <c r="A160" s="51" t="s">
        <v>110</v>
      </c>
      <c r="B160" s="46"/>
      <c r="C160" s="46"/>
      <c r="D160" s="47"/>
      <c r="E160" s="45">
        <v>30</v>
      </c>
      <c r="F160" s="41">
        <v>22</v>
      </c>
      <c r="G160" s="41">
        <v>20</v>
      </c>
      <c r="H160" s="45">
        <v>30</v>
      </c>
      <c r="I160" s="42">
        <v>37</v>
      </c>
      <c r="J160" s="41">
        <v>18</v>
      </c>
    </row>
    <row r="161" spans="1:10" ht="21" customHeight="1" x14ac:dyDescent="0.3">
      <c r="A161" s="51" t="s">
        <v>111</v>
      </c>
      <c r="B161" s="46"/>
      <c r="C161" s="46"/>
      <c r="D161" s="47"/>
      <c r="E161" s="45">
        <v>30</v>
      </c>
      <c r="F161" s="41">
        <v>1</v>
      </c>
      <c r="G161" s="41">
        <v>0</v>
      </c>
      <c r="H161" s="50"/>
      <c r="I161" s="47"/>
      <c r="J161" s="46"/>
    </row>
    <row r="162" spans="1:10" ht="21" customHeight="1" x14ac:dyDescent="0.3">
      <c r="A162" s="51" t="s">
        <v>112</v>
      </c>
      <c r="B162" s="46"/>
      <c r="C162" s="49"/>
      <c r="D162" s="110"/>
      <c r="E162" s="50"/>
      <c r="F162" s="49"/>
      <c r="G162" s="49"/>
      <c r="H162" s="74">
        <v>30</v>
      </c>
      <c r="I162" s="137">
        <v>2</v>
      </c>
      <c r="J162" s="75">
        <v>0</v>
      </c>
    </row>
    <row r="163" spans="1:10" ht="21" customHeight="1" x14ac:dyDescent="0.3">
      <c r="A163" s="28" t="s">
        <v>10</v>
      </c>
      <c r="B163" s="35">
        <f>SUM(B164:B165)</f>
        <v>10</v>
      </c>
      <c r="C163" s="37">
        <f t="shared" ref="C163:J163" si="45">SUM(C164:C165)</f>
        <v>0</v>
      </c>
      <c r="D163" s="84">
        <f t="shared" si="45"/>
        <v>0</v>
      </c>
      <c r="E163" s="39">
        <f t="shared" si="45"/>
        <v>10</v>
      </c>
      <c r="F163" s="37">
        <f t="shared" si="45"/>
        <v>0</v>
      </c>
      <c r="G163" s="37">
        <f t="shared" si="45"/>
        <v>0</v>
      </c>
      <c r="H163" s="39">
        <f t="shared" si="45"/>
        <v>0</v>
      </c>
      <c r="I163" s="84">
        <f t="shared" si="45"/>
        <v>0</v>
      </c>
      <c r="J163" s="35">
        <f t="shared" si="45"/>
        <v>0</v>
      </c>
    </row>
    <row r="164" spans="1:10" ht="21" customHeight="1" x14ac:dyDescent="0.3">
      <c r="A164" s="85" t="s">
        <v>116</v>
      </c>
      <c r="B164" s="46"/>
      <c r="C164" s="46"/>
      <c r="D164" s="47"/>
      <c r="E164" s="50"/>
      <c r="F164" s="46"/>
      <c r="G164" s="46"/>
      <c r="H164" s="50"/>
      <c r="I164" s="47"/>
      <c r="J164" s="46"/>
    </row>
    <row r="165" spans="1:10" ht="21" customHeight="1" x14ac:dyDescent="0.3">
      <c r="A165" s="85" t="s">
        <v>117</v>
      </c>
      <c r="B165" s="75">
        <v>10</v>
      </c>
      <c r="C165" s="75">
        <v>0</v>
      </c>
      <c r="D165" s="81">
        <v>0</v>
      </c>
      <c r="E165" s="74">
        <v>10</v>
      </c>
      <c r="F165" s="75">
        <v>0</v>
      </c>
      <c r="G165" s="75">
        <v>0</v>
      </c>
      <c r="H165" s="50"/>
      <c r="I165" s="47"/>
      <c r="J165" s="46"/>
    </row>
    <row r="166" spans="1:10" ht="21" customHeight="1" x14ac:dyDescent="0.3">
      <c r="A166" s="59" t="s">
        <v>118</v>
      </c>
      <c r="B166" s="24">
        <f t="shared" ref="B166:J166" si="46">B167+B171</f>
        <v>110</v>
      </c>
      <c r="C166" s="24">
        <f t="shared" si="46"/>
        <v>108</v>
      </c>
      <c r="D166" s="27">
        <f t="shared" si="46"/>
        <v>63</v>
      </c>
      <c r="E166" s="60">
        <f t="shared" si="46"/>
        <v>120</v>
      </c>
      <c r="F166" s="24">
        <f t="shared" si="46"/>
        <v>87</v>
      </c>
      <c r="G166" s="24">
        <f t="shared" si="46"/>
        <v>58</v>
      </c>
      <c r="H166" s="60">
        <f t="shared" si="46"/>
        <v>120</v>
      </c>
      <c r="I166" s="27">
        <f t="shared" si="46"/>
        <v>194</v>
      </c>
      <c r="J166" s="24">
        <f t="shared" si="46"/>
        <v>42</v>
      </c>
    </row>
    <row r="167" spans="1:10" ht="21" customHeight="1" x14ac:dyDescent="0.3">
      <c r="A167" s="34" t="s">
        <v>12</v>
      </c>
      <c r="B167" s="35">
        <f>SUM(B168:B169)</f>
        <v>60</v>
      </c>
      <c r="C167" s="35">
        <f>SUM(C168:C169)</f>
        <v>39</v>
      </c>
      <c r="D167" s="38">
        <f>SUM(D168:D169)</f>
        <v>20</v>
      </c>
      <c r="E167" s="39">
        <f>SUM(E168:E170)</f>
        <v>60</v>
      </c>
      <c r="F167" s="37">
        <f t="shared" ref="F167:G167" si="47">SUM(F168:F170)</f>
        <v>18</v>
      </c>
      <c r="G167" s="37">
        <f t="shared" si="47"/>
        <v>7</v>
      </c>
      <c r="H167" s="39">
        <f>SUM(H168:H170)</f>
        <v>60</v>
      </c>
      <c r="I167" s="84">
        <f t="shared" ref="I167:J167" si="48">SUM(I168:I170)</f>
        <v>114</v>
      </c>
      <c r="J167" s="35">
        <f t="shared" si="48"/>
        <v>13</v>
      </c>
    </row>
    <row r="168" spans="1:10" ht="21" customHeight="1" x14ac:dyDescent="0.3">
      <c r="A168" s="87" t="s">
        <v>119</v>
      </c>
      <c r="B168" s="41">
        <v>30</v>
      </c>
      <c r="C168" s="41">
        <v>14</v>
      </c>
      <c r="D168" s="42">
        <v>2</v>
      </c>
      <c r="E168" s="50"/>
      <c r="F168" s="46"/>
      <c r="G168" s="46"/>
      <c r="H168" s="50"/>
      <c r="I168" s="47"/>
      <c r="J168" s="46"/>
    </row>
    <row r="169" spans="1:10" ht="21" customHeight="1" x14ac:dyDescent="0.3">
      <c r="A169" s="90" t="s">
        <v>120</v>
      </c>
      <c r="B169" s="41">
        <v>30</v>
      </c>
      <c r="C169" s="41">
        <v>25</v>
      </c>
      <c r="D169" s="42">
        <v>18</v>
      </c>
      <c r="E169" s="45">
        <v>30</v>
      </c>
      <c r="F169" s="41">
        <v>13</v>
      </c>
      <c r="G169" s="41">
        <v>5</v>
      </c>
      <c r="H169" s="45">
        <v>30</v>
      </c>
      <c r="I169" s="42">
        <v>63</v>
      </c>
      <c r="J169" s="41">
        <v>11</v>
      </c>
    </row>
    <row r="170" spans="1:10" ht="21" customHeight="1" x14ac:dyDescent="0.3">
      <c r="A170" s="90" t="s">
        <v>121</v>
      </c>
      <c r="B170" s="46"/>
      <c r="C170" s="46"/>
      <c r="D170" s="47"/>
      <c r="E170" s="45">
        <v>30</v>
      </c>
      <c r="F170" s="41">
        <v>5</v>
      </c>
      <c r="G170" s="41">
        <v>2</v>
      </c>
      <c r="H170" s="45">
        <v>30</v>
      </c>
      <c r="I170" s="42">
        <v>51</v>
      </c>
      <c r="J170" s="41">
        <v>2</v>
      </c>
    </row>
    <row r="171" spans="1:10" ht="21" customHeight="1" x14ac:dyDescent="0.3">
      <c r="A171" s="134" t="s">
        <v>26</v>
      </c>
      <c r="B171" s="35">
        <f>SUM(B172:B173)</f>
        <v>50</v>
      </c>
      <c r="C171" s="35">
        <f>SUM(C172:C173)</f>
        <v>69</v>
      </c>
      <c r="D171" s="38">
        <f>SUM(D172:D173)</f>
        <v>43</v>
      </c>
      <c r="E171" s="39">
        <f>SUM(E172:E174)</f>
        <v>60</v>
      </c>
      <c r="F171" s="37">
        <f t="shared" ref="F171:G171" si="49">SUM(F172:F174)</f>
        <v>69</v>
      </c>
      <c r="G171" s="37">
        <f t="shared" si="49"/>
        <v>51</v>
      </c>
      <c r="H171" s="39">
        <f>SUM(H172:H174)</f>
        <v>60</v>
      </c>
      <c r="I171" s="84">
        <f t="shared" ref="I171:J171" si="50">SUM(I172:I174)</f>
        <v>80</v>
      </c>
      <c r="J171" s="35">
        <f t="shared" si="50"/>
        <v>29</v>
      </c>
    </row>
    <row r="172" spans="1:10" ht="21" customHeight="1" x14ac:dyDescent="0.3">
      <c r="A172" s="90" t="s">
        <v>119</v>
      </c>
      <c r="B172" s="41">
        <v>20</v>
      </c>
      <c r="C172" s="41">
        <v>19</v>
      </c>
      <c r="D172" s="42">
        <v>6</v>
      </c>
      <c r="E172" s="50"/>
      <c r="F172" s="46"/>
      <c r="G172" s="46"/>
      <c r="H172" s="50"/>
      <c r="I172" s="47"/>
      <c r="J172" s="46"/>
    </row>
    <row r="173" spans="1:10" ht="21" customHeight="1" x14ac:dyDescent="0.3">
      <c r="A173" s="40" t="s">
        <v>120</v>
      </c>
      <c r="B173" s="41">
        <v>30</v>
      </c>
      <c r="C173" s="41">
        <v>50</v>
      </c>
      <c r="D173" s="42">
        <v>37</v>
      </c>
      <c r="E173" s="45">
        <v>30</v>
      </c>
      <c r="F173" s="41">
        <v>62</v>
      </c>
      <c r="G173" s="41">
        <v>48</v>
      </c>
      <c r="H173" s="45">
        <v>30</v>
      </c>
      <c r="I173" s="42">
        <v>55</v>
      </c>
      <c r="J173" s="41">
        <v>26</v>
      </c>
    </row>
    <row r="174" spans="1:10" ht="21" customHeight="1" x14ac:dyDescent="0.3">
      <c r="A174" s="90" t="s">
        <v>121</v>
      </c>
      <c r="B174" s="46"/>
      <c r="C174" s="46"/>
      <c r="D174" s="47"/>
      <c r="E174" s="45">
        <v>30</v>
      </c>
      <c r="F174" s="41">
        <v>7</v>
      </c>
      <c r="G174" s="41">
        <v>3</v>
      </c>
      <c r="H174" s="45">
        <v>30</v>
      </c>
      <c r="I174" s="42">
        <v>25</v>
      </c>
      <c r="J174" s="41">
        <v>3</v>
      </c>
    </row>
    <row r="175" spans="1:10" ht="21" customHeight="1" x14ac:dyDescent="0.3">
      <c r="A175" s="91" t="s">
        <v>122</v>
      </c>
      <c r="B175" s="24">
        <f t="shared" ref="B175:G175" si="51">B177</f>
        <v>48</v>
      </c>
      <c r="C175" s="24">
        <f t="shared" si="51"/>
        <v>575</v>
      </c>
      <c r="D175" s="27">
        <f t="shared" si="51"/>
        <v>49</v>
      </c>
      <c r="E175" s="60">
        <f t="shared" si="51"/>
        <v>48</v>
      </c>
      <c r="F175" s="24">
        <f t="shared" si="51"/>
        <v>417</v>
      </c>
      <c r="G175" s="24">
        <f t="shared" si="51"/>
        <v>62</v>
      </c>
      <c r="H175" s="60">
        <f>H177+H179</f>
        <v>78</v>
      </c>
      <c r="I175" s="138">
        <f t="shared" ref="I175:J175" si="52">I177+I179</f>
        <v>684</v>
      </c>
      <c r="J175" s="24">
        <f t="shared" si="52"/>
        <v>83</v>
      </c>
    </row>
    <row r="176" spans="1:10" ht="21" customHeight="1" x14ac:dyDescent="0.3">
      <c r="A176" s="111" t="s">
        <v>177</v>
      </c>
      <c r="B176" s="41">
        <v>48</v>
      </c>
      <c r="C176" s="41">
        <v>575</v>
      </c>
      <c r="D176" s="42">
        <v>49</v>
      </c>
      <c r="E176" s="45">
        <v>48</v>
      </c>
      <c r="F176" s="41">
        <v>417</v>
      </c>
      <c r="G176" s="41">
        <v>62</v>
      </c>
      <c r="H176" s="45">
        <v>48</v>
      </c>
      <c r="I176" s="42">
        <f>I177</f>
        <v>535</v>
      </c>
      <c r="J176" s="41">
        <f>J177</f>
        <v>63</v>
      </c>
    </row>
    <row r="177" spans="1:10" ht="21" customHeight="1" x14ac:dyDescent="0.3">
      <c r="A177" s="92" t="s">
        <v>123</v>
      </c>
      <c r="B177" s="41">
        <v>48</v>
      </c>
      <c r="C177" s="41">
        <v>575</v>
      </c>
      <c r="D177" s="42">
        <v>49</v>
      </c>
      <c r="E177" s="45">
        <v>48</v>
      </c>
      <c r="F177" s="41">
        <v>417</v>
      </c>
      <c r="G177" s="41">
        <v>62</v>
      </c>
      <c r="H177" s="45">
        <v>48</v>
      </c>
      <c r="I177" s="42">
        <v>535</v>
      </c>
      <c r="J177" s="41">
        <v>63</v>
      </c>
    </row>
    <row r="178" spans="1:10" ht="21" customHeight="1" x14ac:dyDescent="0.3">
      <c r="A178" s="112" t="s">
        <v>178</v>
      </c>
      <c r="B178" s="46"/>
      <c r="C178" s="46"/>
      <c r="D178" s="47"/>
      <c r="E178" s="50"/>
      <c r="F178" s="46"/>
      <c r="G178" s="46"/>
      <c r="H178" s="45">
        <v>30</v>
      </c>
      <c r="I178" s="42">
        <f>I179</f>
        <v>149</v>
      </c>
      <c r="J178" s="41">
        <f>J179</f>
        <v>20</v>
      </c>
    </row>
    <row r="179" spans="1:10" ht="21" customHeight="1" x14ac:dyDescent="0.3">
      <c r="A179" s="92" t="s">
        <v>179</v>
      </c>
      <c r="B179" s="46"/>
      <c r="C179" s="46"/>
      <c r="D179" s="47"/>
      <c r="E179" s="50"/>
      <c r="F179" s="46"/>
      <c r="G179" s="46"/>
      <c r="H179" s="45">
        <v>30</v>
      </c>
      <c r="I179" s="42">
        <v>149</v>
      </c>
      <c r="J179" s="41">
        <v>20</v>
      </c>
    </row>
    <row r="180" spans="1:10" ht="21" customHeight="1" x14ac:dyDescent="0.3">
      <c r="A180" s="91" t="s">
        <v>124</v>
      </c>
      <c r="B180" s="24">
        <f t="shared" ref="B180:G180" si="53">B181+B190+B194</f>
        <v>180</v>
      </c>
      <c r="C180" s="24">
        <f t="shared" si="53"/>
        <v>301</v>
      </c>
      <c r="D180" s="27">
        <f t="shared" si="53"/>
        <v>185</v>
      </c>
      <c r="E180" s="60">
        <f>E181+E190+E194</f>
        <v>210</v>
      </c>
      <c r="F180" s="24">
        <f t="shared" si="53"/>
        <v>197</v>
      </c>
      <c r="G180" s="24">
        <f t="shared" si="53"/>
        <v>105</v>
      </c>
      <c r="H180" s="60">
        <f>H181+H190+H194</f>
        <v>210</v>
      </c>
      <c r="I180" s="27">
        <f t="shared" ref="I180" si="54">I181+I190+I194</f>
        <v>541</v>
      </c>
      <c r="J180" s="24">
        <f>J181+J190+J194</f>
        <v>124</v>
      </c>
    </row>
    <row r="181" spans="1:10" ht="21" customHeight="1" x14ac:dyDescent="0.3">
      <c r="A181" s="34" t="s">
        <v>12</v>
      </c>
      <c r="B181" s="35">
        <f t="shared" ref="B181:D181" si="55">SUM(B182:B186)</f>
        <v>120</v>
      </c>
      <c r="C181" s="35">
        <f t="shared" si="55"/>
        <v>145</v>
      </c>
      <c r="D181" s="38">
        <f t="shared" si="55"/>
        <v>65</v>
      </c>
      <c r="E181" s="39">
        <f>SUM(E182:E188)</f>
        <v>150</v>
      </c>
      <c r="F181" s="37">
        <f t="shared" ref="F181:G181" si="56">SUM(F182:F188)</f>
        <v>100</v>
      </c>
      <c r="G181" s="37">
        <f t="shared" si="56"/>
        <v>41</v>
      </c>
      <c r="H181" s="39">
        <f>SUM(H182:H189)</f>
        <v>120</v>
      </c>
      <c r="I181" s="84">
        <f>SUM(I182:I189)</f>
        <v>333</v>
      </c>
      <c r="J181" s="35">
        <f>SUM(J182:J189)</f>
        <v>52</v>
      </c>
    </row>
    <row r="182" spans="1:10" ht="21" customHeight="1" x14ac:dyDescent="0.3">
      <c r="A182" s="40" t="s">
        <v>125</v>
      </c>
      <c r="B182" s="41">
        <v>30</v>
      </c>
      <c r="C182" s="41">
        <v>39</v>
      </c>
      <c r="D182" s="42">
        <v>23</v>
      </c>
      <c r="E182" s="45">
        <v>30</v>
      </c>
      <c r="F182" s="41">
        <v>16</v>
      </c>
      <c r="G182" s="41">
        <v>6</v>
      </c>
      <c r="H182" s="50"/>
      <c r="I182" s="47"/>
      <c r="J182" s="46"/>
    </row>
    <row r="183" spans="1:10" ht="21" customHeight="1" x14ac:dyDescent="0.3">
      <c r="A183" s="40" t="s">
        <v>126</v>
      </c>
      <c r="B183" s="41">
        <v>30</v>
      </c>
      <c r="C183" s="41">
        <v>63</v>
      </c>
      <c r="D183" s="42">
        <v>21</v>
      </c>
      <c r="E183" s="45">
        <v>30</v>
      </c>
      <c r="F183" s="41">
        <v>32</v>
      </c>
      <c r="G183" s="41">
        <v>11</v>
      </c>
      <c r="H183" s="45">
        <v>30</v>
      </c>
      <c r="I183" s="42">
        <v>163</v>
      </c>
      <c r="J183" s="41">
        <v>19</v>
      </c>
    </row>
    <row r="184" spans="1:10" ht="21" customHeight="1" x14ac:dyDescent="0.3">
      <c r="A184" s="40" t="s">
        <v>127</v>
      </c>
      <c r="B184" s="46"/>
      <c r="C184" s="46"/>
      <c r="D184" s="47"/>
      <c r="E184" s="50"/>
      <c r="F184" s="46"/>
      <c r="G184" s="46"/>
      <c r="H184" s="50"/>
      <c r="I184" s="47"/>
      <c r="J184" s="46"/>
    </row>
    <row r="185" spans="1:10" ht="21" customHeight="1" x14ac:dyDescent="0.3">
      <c r="A185" s="40" t="s">
        <v>128</v>
      </c>
      <c r="B185" s="75">
        <v>60</v>
      </c>
      <c r="C185" s="41">
        <v>43</v>
      </c>
      <c r="D185" s="81">
        <v>21</v>
      </c>
      <c r="E185" s="45">
        <v>60</v>
      </c>
      <c r="F185" s="41">
        <v>45</v>
      </c>
      <c r="G185" s="41">
        <v>22</v>
      </c>
      <c r="H185" s="45">
        <v>30</v>
      </c>
      <c r="I185" s="42">
        <v>102</v>
      </c>
      <c r="J185" s="41">
        <v>31</v>
      </c>
    </row>
    <row r="186" spans="1:10" ht="21" customHeight="1" x14ac:dyDescent="0.3">
      <c r="A186" s="87" t="s">
        <v>129</v>
      </c>
      <c r="B186" s="46"/>
      <c r="C186" s="46"/>
      <c r="D186" s="47"/>
      <c r="E186" s="50"/>
      <c r="F186" s="46"/>
      <c r="G186" s="46"/>
      <c r="H186" s="50"/>
      <c r="I186" s="47"/>
      <c r="J186" s="46"/>
    </row>
    <row r="187" spans="1:10" ht="21" customHeight="1" x14ac:dyDescent="0.3">
      <c r="A187" s="90" t="s">
        <v>130</v>
      </c>
      <c r="B187" s="46"/>
      <c r="C187" s="46"/>
      <c r="D187" s="47"/>
      <c r="E187" s="52"/>
      <c r="F187" s="53"/>
      <c r="G187" s="53"/>
      <c r="H187" s="52"/>
      <c r="I187" s="135"/>
      <c r="J187" s="53"/>
    </row>
    <row r="188" spans="1:10" ht="21" customHeight="1" x14ac:dyDescent="0.3">
      <c r="A188" s="51" t="s">
        <v>131</v>
      </c>
      <c r="B188" s="46"/>
      <c r="C188" s="46"/>
      <c r="D188" s="47"/>
      <c r="E188" s="45">
        <v>30</v>
      </c>
      <c r="F188" s="41">
        <v>7</v>
      </c>
      <c r="G188" s="41">
        <v>2</v>
      </c>
      <c r="H188" s="45">
        <v>30</v>
      </c>
      <c r="I188" s="42">
        <v>55</v>
      </c>
      <c r="J188" s="41">
        <v>2</v>
      </c>
    </row>
    <row r="189" spans="1:10" ht="21" customHeight="1" x14ac:dyDescent="0.3">
      <c r="A189" s="51" t="s">
        <v>180</v>
      </c>
      <c r="B189" s="46"/>
      <c r="C189" s="46"/>
      <c r="D189" s="47"/>
      <c r="E189" s="50"/>
      <c r="F189" s="46"/>
      <c r="G189" s="46"/>
      <c r="H189" s="45">
        <v>30</v>
      </c>
      <c r="I189" s="42">
        <v>13</v>
      </c>
      <c r="J189" s="41">
        <v>0</v>
      </c>
    </row>
    <row r="190" spans="1:10" ht="21" customHeight="1" x14ac:dyDescent="0.3">
      <c r="A190" s="34" t="s">
        <v>26</v>
      </c>
      <c r="B190" s="35">
        <f t="shared" ref="B190:J190" si="57">SUM(B191:B193)</f>
        <v>30</v>
      </c>
      <c r="C190" s="35">
        <f t="shared" si="57"/>
        <v>96</v>
      </c>
      <c r="D190" s="38">
        <f t="shared" si="57"/>
        <v>74</v>
      </c>
      <c r="E190" s="39">
        <f t="shared" si="57"/>
        <v>30</v>
      </c>
      <c r="F190" s="35">
        <f t="shared" si="57"/>
        <v>47</v>
      </c>
      <c r="G190" s="35">
        <f t="shared" si="57"/>
        <v>33</v>
      </c>
      <c r="H190" s="39">
        <f t="shared" si="57"/>
        <v>60</v>
      </c>
      <c r="I190" s="38">
        <f t="shared" si="57"/>
        <v>139</v>
      </c>
      <c r="J190" s="35">
        <f t="shared" si="57"/>
        <v>52</v>
      </c>
    </row>
    <row r="191" spans="1:10" ht="21" customHeight="1" x14ac:dyDescent="0.3">
      <c r="A191" s="40" t="s">
        <v>129</v>
      </c>
      <c r="B191" s="46"/>
      <c r="C191" s="46"/>
      <c r="D191" s="47"/>
      <c r="E191" s="50"/>
      <c r="F191" s="46"/>
      <c r="G191" s="46"/>
      <c r="H191" s="50"/>
      <c r="I191" s="47"/>
      <c r="J191" s="46"/>
    </row>
    <row r="192" spans="1:10" ht="21" customHeight="1" x14ac:dyDescent="0.3">
      <c r="A192" s="40" t="s">
        <v>128</v>
      </c>
      <c r="B192" s="41">
        <v>30</v>
      </c>
      <c r="C192" s="41">
        <v>96</v>
      </c>
      <c r="D192" s="42">
        <v>74</v>
      </c>
      <c r="E192" s="45">
        <v>30</v>
      </c>
      <c r="F192" s="41">
        <v>47</v>
      </c>
      <c r="G192" s="41">
        <v>33</v>
      </c>
      <c r="H192" s="45">
        <v>60</v>
      </c>
      <c r="I192" s="42">
        <v>139</v>
      </c>
      <c r="J192" s="41">
        <v>52</v>
      </c>
    </row>
    <row r="193" spans="1:10" ht="21" customHeight="1" x14ac:dyDescent="0.3">
      <c r="A193" s="40" t="s">
        <v>34</v>
      </c>
      <c r="B193" s="46"/>
      <c r="C193" s="46"/>
      <c r="D193" s="47"/>
      <c r="E193" s="50"/>
      <c r="F193" s="46"/>
      <c r="G193" s="46"/>
      <c r="H193" s="50"/>
      <c r="I193" s="47"/>
      <c r="J193" s="46"/>
    </row>
    <row r="194" spans="1:10" ht="21" customHeight="1" x14ac:dyDescent="0.3">
      <c r="A194" s="34" t="s">
        <v>33</v>
      </c>
      <c r="B194" s="35">
        <f>B195</f>
        <v>30</v>
      </c>
      <c r="C194" s="35">
        <f t="shared" ref="C194:I194" si="58">C195</f>
        <v>60</v>
      </c>
      <c r="D194" s="38">
        <f t="shared" si="58"/>
        <v>46</v>
      </c>
      <c r="E194" s="39">
        <f>E195</f>
        <v>30</v>
      </c>
      <c r="F194" s="35">
        <f t="shared" si="58"/>
        <v>50</v>
      </c>
      <c r="G194" s="35">
        <f t="shared" si="58"/>
        <v>31</v>
      </c>
      <c r="H194" s="39">
        <f>H195</f>
        <v>30</v>
      </c>
      <c r="I194" s="38">
        <f t="shared" si="58"/>
        <v>69</v>
      </c>
      <c r="J194" s="35">
        <f>J195</f>
        <v>20</v>
      </c>
    </row>
    <row r="195" spans="1:10" ht="21" customHeight="1" x14ac:dyDescent="0.3">
      <c r="A195" s="40" t="s">
        <v>34</v>
      </c>
      <c r="B195" s="41">
        <v>30</v>
      </c>
      <c r="C195" s="41">
        <v>60</v>
      </c>
      <c r="D195" s="42">
        <v>46</v>
      </c>
      <c r="E195" s="45">
        <v>30</v>
      </c>
      <c r="F195" s="41">
        <v>50</v>
      </c>
      <c r="G195" s="41">
        <v>31</v>
      </c>
      <c r="H195" s="45">
        <v>30</v>
      </c>
      <c r="I195" s="42">
        <v>69</v>
      </c>
      <c r="J195" s="41">
        <v>20</v>
      </c>
    </row>
    <row r="196" spans="1:10" ht="21" customHeight="1" x14ac:dyDescent="0.3">
      <c r="A196" s="59" t="s">
        <v>132</v>
      </c>
      <c r="B196" s="46">
        <f t="shared" ref="B196:J196" si="59">B197+B206+B217</f>
        <v>540</v>
      </c>
      <c r="C196" s="46">
        <f t="shared" si="59"/>
        <v>848</v>
      </c>
      <c r="D196" s="47">
        <f t="shared" si="59"/>
        <v>553</v>
      </c>
      <c r="E196" s="50">
        <f t="shared" si="59"/>
        <v>450</v>
      </c>
      <c r="F196" s="46">
        <f t="shared" si="59"/>
        <v>666</v>
      </c>
      <c r="G196" s="46">
        <f t="shared" si="59"/>
        <v>438</v>
      </c>
      <c r="H196" s="50">
        <f t="shared" si="59"/>
        <v>420</v>
      </c>
      <c r="I196" s="47">
        <f t="shared" si="59"/>
        <v>1941</v>
      </c>
      <c r="J196" s="46">
        <f t="shared" si="59"/>
        <v>648</v>
      </c>
    </row>
    <row r="197" spans="1:10" ht="21" customHeight="1" x14ac:dyDescent="0.3">
      <c r="A197" s="34" t="s">
        <v>12</v>
      </c>
      <c r="B197" s="35">
        <f t="shared" ref="B197:G197" si="60">SUM(B198:B205)</f>
        <v>270</v>
      </c>
      <c r="C197" s="35">
        <f t="shared" si="60"/>
        <v>227</v>
      </c>
      <c r="D197" s="38">
        <f t="shared" si="60"/>
        <v>120</v>
      </c>
      <c r="E197" s="39">
        <f t="shared" si="60"/>
        <v>210</v>
      </c>
      <c r="F197" s="35">
        <f t="shared" si="60"/>
        <v>163</v>
      </c>
      <c r="G197" s="35">
        <f t="shared" si="60"/>
        <v>91</v>
      </c>
      <c r="H197" s="39">
        <f t="shared" ref="H197:J197" si="61">SUM(H198:H205)</f>
        <v>180</v>
      </c>
      <c r="I197" s="38">
        <f t="shared" si="61"/>
        <v>715</v>
      </c>
      <c r="J197" s="35">
        <f t="shared" si="61"/>
        <v>175</v>
      </c>
    </row>
    <row r="198" spans="1:10" ht="21" customHeight="1" x14ac:dyDescent="0.3">
      <c r="A198" s="40" t="s">
        <v>133</v>
      </c>
      <c r="B198" s="41">
        <v>60</v>
      </c>
      <c r="C198" s="41">
        <v>87</v>
      </c>
      <c r="D198" s="42">
        <v>41</v>
      </c>
      <c r="E198" s="45">
        <v>60</v>
      </c>
      <c r="F198" s="41">
        <v>61</v>
      </c>
      <c r="G198" s="41">
        <v>36</v>
      </c>
      <c r="H198" s="45">
        <v>60</v>
      </c>
      <c r="I198" s="42">
        <v>224</v>
      </c>
      <c r="J198" s="41">
        <v>62</v>
      </c>
    </row>
    <row r="199" spans="1:10" ht="21" customHeight="1" x14ac:dyDescent="0.3">
      <c r="A199" s="40" t="s">
        <v>134</v>
      </c>
      <c r="B199" s="41">
        <v>30</v>
      </c>
      <c r="C199" s="41">
        <v>54</v>
      </c>
      <c r="D199" s="42">
        <v>35</v>
      </c>
      <c r="E199" s="45">
        <v>30</v>
      </c>
      <c r="F199" s="41">
        <v>41</v>
      </c>
      <c r="G199" s="41">
        <v>22</v>
      </c>
      <c r="H199" s="45">
        <v>30</v>
      </c>
      <c r="I199" s="42">
        <v>223</v>
      </c>
      <c r="J199" s="41">
        <v>59</v>
      </c>
    </row>
    <row r="200" spans="1:10" ht="21" customHeight="1" x14ac:dyDescent="0.3">
      <c r="A200" s="40" t="s">
        <v>135</v>
      </c>
      <c r="B200" s="41">
        <v>30</v>
      </c>
      <c r="C200" s="41">
        <v>15</v>
      </c>
      <c r="D200" s="42">
        <v>10</v>
      </c>
      <c r="E200" s="45">
        <v>30</v>
      </c>
      <c r="F200" s="41">
        <v>18</v>
      </c>
      <c r="G200" s="41">
        <v>11</v>
      </c>
      <c r="H200" s="45">
        <v>30</v>
      </c>
      <c r="I200" s="42">
        <v>79</v>
      </c>
      <c r="J200" s="41">
        <v>11</v>
      </c>
    </row>
    <row r="201" spans="1:10" ht="21" customHeight="1" x14ac:dyDescent="0.3">
      <c r="A201" s="40" t="s">
        <v>136</v>
      </c>
      <c r="B201" s="41">
        <v>30</v>
      </c>
      <c r="C201" s="41">
        <v>16</v>
      </c>
      <c r="D201" s="42">
        <v>11</v>
      </c>
      <c r="E201" s="52"/>
      <c r="F201" s="53"/>
      <c r="G201" s="53"/>
      <c r="H201" s="52"/>
      <c r="I201" s="135"/>
      <c r="J201" s="53"/>
    </row>
    <row r="202" spans="1:10" ht="21" customHeight="1" x14ac:dyDescent="0.3">
      <c r="A202" s="40" t="s">
        <v>42</v>
      </c>
      <c r="B202" s="41">
        <v>90</v>
      </c>
      <c r="C202" s="41">
        <v>47</v>
      </c>
      <c r="D202" s="42">
        <v>20</v>
      </c>
      <c r="E202" s="45">
        <v>60</v>
      </c>
      <c r="F202" s="41">
        <v>21</v>
      </c>
      <c r="G202" s="41">
        <v>12</v>
      </c>
      <c r="H202" s="45">
        <v>30</v>
      </c>
      <c r="I202" s="42">
        <v>128</v>
      </c>
      <c r="J202" s="41">
        <v>29</v>
      </c>
    </row>
    <row r="203" spans="1:10" ht="21" customHeight="1" x14ac:dyDescent="0.3">
      <c r="A203" s="40" t="s">
        <v>137</v>
      </c>
      <c r="B203" s="41">
        <v>30</v>
      </c>
      <c r="C203" s="41">
        <v>8</v>
      </c>
      <c r="D203" s="42">
        <v>3</v>
      </c>
      <c r="E203" s="45">
        <v>30</v>
      </c>
      <c r="F203" s="41">
        <v>22</v>
      </c>
      <c r="G203" s="41">
        <v>10</v>
      </c>
      <c r="H203" s="45">
        <v>30</v>
      </c>
      <c r="I203" s="42">
        <v>61</v>
      </c>
      <c r="J203" s="41">
        <v>14</v>
      </c>
    </row>
    <row r="204" spans="1:10" ht="21" customHeight="1" x14ac:dyDescent="0.3">
      <c r="A204" s="40" t="s">
        <v>138</v>
      </c>
      <c r="B204" s="46"/>
      <c r="C204" s="46"/>
      <c r="D204" s="47"/>
      <c r="E204" s="52"/>
      <c r="F204" s="53"/>
      <c r="G204" s="53"/>
      <c r="H204" s="52"/>
      <c r="I204" s="135"/>
      <c r="J204" s="53"/>
    </row>
    <row r="205" spans="1:10" ht="21" customHeight="1" x14ac:dyDescent="0.3">
      <c r="A205" s="51" t="s">
        <v>50</v>
      </c>
      <c r="B205" s="46"/>
      <c r="C205" s="46"/>
      <c r="D205" s="47"/>
      <c r="E205" s="50"/>
      <c r="F205" s="46"/>
      <c r="G205" s="46"/>
      <c r="H205" s="50"/>
      <c r="I205" s="47"/>
      <c r="J205" s="46"/>
    </row>
    <row r="206" spans="1:10" ht="21" customHeight="1" x14ac:dyDescent="0.3">
      <c r="A206" s="34" t="s">
        <v>26</v>
      </c>
      <c r="B206" s="35">
        <f t="shared" ref="B206:H206" si="62">SUM(B207:B216)</f>
        <v>240</v>
      </c>
      <c r="C206" s="35">
        <f t="shared" si="62"/>
        <v>596</v>
      </c>
      <c r="D206" s="38">
        <f t="shared" si="62"/>
        <v>413</v>
      </c>
      <c r="E206" s="39">
        <f t="shared" si="62"/>
        <v>210</v>
      </c>
      <c r="F206" s="35">
        <f>SUM(F207:F215)</f>
        <v>437</v>
      </c>
      <c r="G206" s="35">
        <f t="shared" si="62"/>
        <v>295</v>
      </c>
      <c r="H206" s="39">
        <f t="shared" si="62"/>
        <v>210</v>
      </c>
      <c r="I206" s="38">
        <f>SUM(I207:I215)</f>
        <v>1070</v>
      </c>
      <c r="J206" s="35">
        <f t="shared" ref="J206" si="63">SUM(J207:J216)</f>
        <v>398</v>
      </c>
    </row>
    <row r="207" spans="1:10" ht="21" customHeight="1" x14ac:dyDescent="0.3">
      <c r="A207" s="40" t="s">
        <v>139</v>
      </c>
      <c r="B207" s="41">
        <v>60</v>
      </c>
      <c r="C207" s="41">
        <v>254</v>
      </c>
      <c r="D207" s="42">
        <v>189</v>
      </c>
      <c r="E207" s="45">
        <v>60</v>
      </c>
      <c r="F207" s="41">
        <v>182</v>
      </c>
      <c r="G207" s="41">
        <v>139</v>
      </c>
      <c r="H207" s="45">
        <v>60</v>
      </c>
      <c r="I207" s="42">
        <v>317</v>
      </c>
      <c r="J207" s="41">
        <v>160</v>
      </c>
    </row>
    <row r="208" spans="1:10" ht="21" customHeight="1" x14ac:dyDescent="0.3">
      <c r="A208" s="40" t="s">
        <v>55</v>
      </c>
      <c r="B208" s="41">
        <v>30</v>
      </c>
      <c r="C208" s="41">
        <v>64</v>
      </c>
      <c r="D208" s="42">
        <v>43</v>
      </c>
      <c r="E208" s="45">
        <v>30</v>
      </c>
      <c r="F208" s="41">
        <v>64</v>
      </c>
      <c r="G208" s="41">
        <v>45</v>
      </c>
      <c r="H208" s="45">
        <v>30</v>
      </c>
      <c r="I208" s="42">
        <v>154</v>
      </c>
      <c r="J208" s="41">
        <v>50</v>
      </c>
    </row>
    <row r="209" spans="1:10" ht="21" customHeight="1" x14ac:dyDescent="0.3">
      <c r="A209" s="40" t="s">
        <v>140</v>
      </c>
      <c r="B209" s="41">
        <v>30</v>
      </c>
      <c r="C209" s="41">
        <v>97</v>
      </c>
      <c r="D209" s="42">
        <v>51</v>
      </c>
      <c r="E209" s="45">
        <v>30</v>
      </c>
      <c r="F209" s="41">
        <v>70</v>
      </c>
      <c r="G209" s="41">
        <v>46</v>
      </c>
      <c r="H209" s="45">
        <v>30</v>
      </c>
      <c r="I209" s="42">
        <v>227</v>
      </c>
      <c r="J209" s="41">
        <v>67</v>
      </c>
    </row>
    <row r="210" spans="1:10" ht="21" customHeight="1" x14ac:dyDescent="0.3">
      <c r="A210" s="40" t="s">
        <v>141</v>
      </c>
      <c r="B210" s="41">
        <v>30</v>
      </c>
      <c r="C210" s="41">
        <v>41</v>
      </c>
      <c r="D210" s="42">
        <v>21</v>
      </c>
      <c r="E210" s="45">
        <v>30</v>
      </c>
      <c r="F210" s="41">
        <v>53</v>
      </c>
      <c r="G210" s="41">
        <v>26</v>
      </c>
      <c r="H210" s="45">
        <v>30</v>
      </c>
      <c r="I210" s="42">
        <v>172</v>
      </c>
      <c r="J210" s="41">
        <v>34</v>
      </c>
    </row>
    <row r="211" spans="1:10" ht="21" customHeight="1" x14ac:dyDescent="0.3">
      <c r="A211" s="40" t="s">
        <v>138</v>
      </c>
      <c r="B211" s="46"/>
      <c r="C211" s="46"/>
      <c r="D211" s="47"/>
      <c r="E211" s="52"/>
      <c r="F211" s="53"/>
      <c r="G211" s="53"/>
      <c r="H211" s="52"/>
      <c r="I211" s="135"/>
      <c r="J211" s="53"/>
    </row>
    <row r="212" spans="1:10" ht="21" customHeight="1" x14ac:dyDescent="0.3">
      <c r="A212" s="40" t="s">
        <v>136</v>
      </c>
      <c r="B212" s="41">
        <v>30</v>
      </c>
      <c r="C212" s="41">
        <v>56</v>
      </c>
      <c r="D212" s="42">
        <v>41</v>
      </c>
      <c r="E212" s="52"/>
      <c r="F212" s="53"/>
      <c r="G212" s="53"/>
      <c r="H212" s="52"/>
      <c r="I212" s="135"/>
      <c r="J212" s="53"/>
    </row>
    <row r="213" spans="1:10" ht="21" customHeight="1" x14ac:dyDescent="0.3">
      <c r="A213" s="40" t="s">
        <v>142</v>
      </c>
      <c r="B213" s="46"/>
      <c r="C213" s="46"/>
      <c r="D213" s="47"/>
      <c r="E213" s="50"/>
      <c r="F213" s="46"/>
      <c r="G213" s="46"/>
      <c r="H213" s="50"/>
      <c r="I213" s="47"/>
      <c r="J213" s="46"/>
    </row>
    <row r="214" spans="1:10" ht="21" customHeight="1" x14ac:dyDescent="0.3">
      <c r="A214" s="40" t="s">
        <v>135</v>
      </c>
      <c r="B214" s="41">
        <v>30</v>
      </c>
      <c r="C214" s="41">
        <v>47</v>
      </c>
      <c r="D214" s="42">
        <v>39</v>
      </c>
      <c r="E214" s="45">
        <v>30</v>
      </c>
      <c r="F214" s="41">
        <v>28</v>
      </c>
      <c r="G214" s="41">
        <v>19</v>
      </c>
      <c r="H214" s="45">
        <v>30</v>
      </c>
      <c r="I214" s="42">
        <v>121</v>
      </c>
      <c r="J214" s="41">
        <v>58</v>
      </c>
    </row>
    <row r="215" spans="1:10" ht="21" customHeight="1" x14ac:dyDescent="0.3">
      <c r="A215" s="40" t="s">
        <v>133</v>
      </c>
      <c r="B215" s="41">
        <v>30</v>
      </c>
      <c r="C215" s="41">
        <v>37</v>
      </c>
      <c r="D215" s="42">
        <v>29</v>
      </c>
      <c r="E215" s="45">
        <v>30</v>
      </c>
      <c r="F215" s="41">
        <v>40</v>
      </c>
      <c r="G215" s="41">
        <v>20</v>
      </c>
      <c r="H215" s="45">
        <v>30</v>
      </c>
      <c r="I215" s="42">
        <v>79</v>
      </c>
      <c r="J215" s="41">
        <v>29</v>
      </c>
    </row>
    <row r="216" spans="1:10" ht="21" customHeight="1" x14ac:dyDescent="0.3">
      <c r="A216" s="40" t="s">
        <v>50</v>
      </c>
      <c r="B216" s="46"/>
      <c r="C216" s="46"/>
      <c r="D216" s="47"/>
      <c r="E216" s="50"/>
      <c r="F216" s="46"/>
      <c r="G216" s="46"/>
      <c r="H216" s="50"/>
      <c r="I216" s="47"/>
      <c r="J216" s="46"/>
    </row>
    <row r="217" spans="1:10" ht="21" customHeight="1" x14ac:dyDescent="0.3">
      <c r="A217" s="34" t="s">
        <v>33</v>
      </c>
      <c r="B217" s="35">
        <f>B218</f>
        <v>30</v>
      </c>
      <c r="C217" s="35">
        <f t="shared" ref="C217:J217" si="64">C218</f>
        <v>25</v>
      </c>
      <c r="D217" s="38">
        <f t="shared" si="64"/>
        <v>20</v>
      </c>
      <c r="E217" s="39">
        <f>E218</f>
        <v>30</v>
      </c>
      <c r="F217" s="35">
        <f t="shared" si="64"/>
        <v>66</v>
      </c>
      <c r="G217" s="35">
        <f t="shared" si="64"/>
        <v>52</v>
      </c>
      <c r="H217" s="39">
        <f>H218</f>
        <v>30</v>
      </c>
      <c r="I217" s="38">
        <f t="shared" si="64"/>
        <v>156</v>
      </c>
      <c r="J217" s="35">
        <f t="shared" si="64"/>
        <v>75</v>
      </c>
    </row>
    <row r="218" spans="1:10" ht="21" customHeight="1" x14ac:dyDescent="0.3">
      <c r="A218" s="40" t="s">
        <v>143</v>
      </c>
      <c r="B218" s="41">
        <v>30</v>
      </c>
      <c r="C218" s="41">
        <v>25</v>
      </c>
      <c r="D218" s="42">
        <v>20</v>
      </c>
      <c r="E218" s="45">
        <v>30</v>
      </c>
      <c r="F218" s="41">
        <v>66</v>
      </c>
      <c r="G218" s="41">
        <v>52</v>
      </c>
      <c r="H218" s="45">
        <v>30</v>
      </c>
      <c r="I218" s="42">
        <v>156</v>
      </c>
      <c r="J218" s="41">
        <v>75</v>
      </c>
    </row>
    <row r="219" spans="1:10" ht="21" customHeight="1" x14ac:dyDescent="0.3">
      <c r="A219" s="93" t="s">
        <v>144</v>
      </c>
      <c r="B219" s="94">
        <f t="shared" ref="B219:J219" si="65">B220+B228</f>
        <v>235</v>
      </c>
      <c r="C219" s="94">
        <f t="shared" si="65"/>
        <v>243</v>
      </c>
      <c r="D219" s="97">
        <f t="shared" si="65"/>
        <v>154</v>
      </c>
      <c r="E219" s="98">
        <f t="shared" si="65"/>
        <v>210</v>
      </c>
      <c r="F219" s="94">
        <f t="shared" si="65"/>
        <v>198</v>
      </c>
      <c r="G219" s="94">
        <f t="shared" si="65"/>
        <v>121</v>
      </c>
      <c r="H219" s="98">
        <f t="shared" si="65"/>
        <v>210</v>
      </c>
      <c r="I219" s="97">
        <f t="shared" si="65"/>
        <v>731</v>
      </c>
      <c r="J219" s="94">
        <f t="shared" si="65"/>
        <v>171</v>
      </c>
    </row>
    <row r="220" spans="1:10" ht="21" customHeight="1" x14ac:dyDescent="0.3">
      <c r="A220" s="34" t="s">
        <v>12</v>
      </c>
      <c r="B220" s="35">
        <f>SUM(B221:B227)</f>
        <v>125</v>
      </c>
      <c r="C220" s="35">
        <f t="shared" ref="C220:D220" si="66">SUM(C221:C227)</f>
        <v>95</v>
      </c>
      <c r="D220" s="38">
        <f t="shared" si="66"/>
        <v>55</v>
      </c>
      <c r="E220" s="39">
        <f>SUM(E221:E227)</f>
        <v>125</v>
      </c>
      <c r="F220" s="35">
        <f t="shared" ref="F220:G220" si="67">SUM(F221:F227)</f>
        <v>79</v>
      </c>
      <c r="G220" s="35">
        <f t="shared" si="67"/>
        <v>43</v>
      </c>
      <c r="H220" s="39">
        <f>SUM(H221:H227)</f>
        <v>150</v>
      </c>
      <c r="I220" s="38">
        <f t="shared" ref="I220:J220" si="68">SUM(I221:I227)</f>
        <v>608</v>
      </c>
      <c r="J220" s="35">
        <f t="shared" si="68"/>
        <v>137</v>
      </c>
    </row>
    <row r="221" spans="1:10" ht="21" customHeight="1" x14ac:dyDescent="0.3">
      <c r="A221" s="40" t="s">
        <v>140</v>
      </c>
      <c r="B221" s="71">
        <v>30</v>
      </c>
      <c r="C221" s="41">
        <v>38</v>
      </c>
      <c r="D221" s="69">
        <v>23</v>
      </c>
      <c r="E221" s="100"/>
      <c r="F221" s="46"/>
      <c r="G221" s="101"/>
      <c r="H221" s="100"/>
      <c r="I221" s="47"/>
      <c r="J221" s="101"/>
    </row>
    <row r="222" spans="1:10" ht="21" customHeight="1" x14ac:dyDescent="0.3">
      <c r="A222" s="40" t="s">
        <v>145</v>
      </c>
      <c r="B222" s="101"/>
      <c r="C222" s="46"/>
      <c r="D222" s="104"/>
      <c r="E222" s="70">
        <v>30</v>
      </c>
      <c r="F222" s="41">
        <v>25</v>
      </c>
      <c r="G222" s="71">
        <v>17</v>
      </c>
      <c r="H222" s="70">
        <v>30</v>
      </c>
      <c r="I222" s="42">
        <v>90</v>
      </c>
      <c r="J222" s="71">
        <v>23</v>
      </c>
    </row>
    <row r="223" spans="1:10" ht="21" customHeight="1" x14ac:dyDescent="0.3">
      <c r="A223" s="40" t="s">
        <v>146</v>
      </c>
      <c r="B223" s="71">
        <v>15</v>
      </c>
      <c r="C223" s="41">
        <v>5</v>
      </c>
      <c r="D223" s="69">
        <v>2</v>
      </c>
      <c r="E223" s="70">
        <v>15</v>
      </c>
      <c r="F223" s="41">
        <v>18</v>
      </c>
      <c r="G223" s="71">
        <v>9</v>
      </c>
      <c r="H223" s="70">
        <v>30</v>
      </c>
      <c r="I223" s="42">
        <v>131</v>
      </c>
      <c r="J223" s="71">
        <v>39</v>
      </c>
    </row>
    <row r="224" spans="1:10" ht="21" customHeight="1" x14ac:dyDescent="0.3">
      <c r="A224" s="40" t="s">
        <v>147</v>
      </c>
      <c r="B224" s="71">
        <v>30</v>
      </c>
      <c r="C224" s="41">
        <v>10</v>
      </c>
      <c r="D224" s="69">
        <v>5</v>
      </c>
      <c r="E224" s="100"/>
      <c r="F224" s="46"/>
      <c r="G224" s="101"/>
      <c r="H224" s="100"/>
      <c r="I224" s="47"/>
      <c r="J224" s="101"/>
    </row>
    <row r="225" spans="1:10" ht="21" customHeight="1" x14ac:dyDescent="0.3">
      <c r="A225" s="40" t="s">
        <v>148</v>
      </c>
      <c r="B225" s="101"/>
      <c r="C225" s="46"/>
      <c r="D225" s="104"/>
      <c r="E225" s="70">
        <v>30</v>
      </c>
      <c r="F225" s="41">
        <v>7</v>
      </c>
      <c r="G225" s="71">
        <v>2</v>
      </c>
      <c r="H225" s="70">
        <v>30</v>
      </c>
      <c r="I225" s="42">
        <v>87</v>
      </c>
      <c r="J225" s="71">
        <v>12</v>
      </c>
    </row>
    <row r="226" spans="1:10" ht="21" customHeight="1" x14ac:dyDescent="0.3">
      <c r="A226" s="40" t="s">
        <v>149</v>
      </c>
      <c r="B226" s="71">
        <v>20</v>
      </c>
      <c r="C226" s="41">
        <v>31</v>
      </c>
      <c r="D226" s="69">
        <v>16</v>
      </c>
      <c r="E226" s="70">
        <v>20</v>
      </c>
      <c r="F226" s="41">
        <v>21</v>
      </c>
      <c r="G226" s="71">
        <v>8</v>
      </c>
      <c r="H226" s="70">
        <v>30</v>
      </c>
      <c r="I226" s="42">
        <v>233</v>
      </c>
      <c r="J226" s="71">
        <v>57</v>
      </c>
    </row>
    <row r="227" spans="1:10" ht="21" customHeight="1" x14ac:dyDescent="0.3">
      <c r="A227" s="40" t="s">
        <v>139</v>
      </c>
      <c r="B227" s="71">
        <v>30</v>
      </c>
      <c r="C227" s="41">
        <v>11</v>
      </c>
      <c r="D227" s="69">
        <v>9</v>
      </c>
      <c r="E227" s="70">
        <v>30</v>
      </c>
      <c r="F227" s="41">
        <v>8</v>
      </c>
      <c r="G227" s="71">
        <v>7</v>
      </c>
      <c r="H227" s="70">
        <v>30</v>
      </c>
      <c r="I227" s="42">
        <v>67</v>
      </c>
      <c r="J227" s="71">
        <v>6</v>
      </c>
    </row>
    <row r="228" spans="1:10" ht="21" customHeight="1" x14ac:dyDescent="0.3">
      <c r="A228" s="34" t="s">
        <v>26</v>
      </c>
      <c r="B228" s="35">
        <f t="shared" ref="B228:J228" si="69">SUM(B229:B234)</f>
        <v>110</v>
      </c>
      <c r="C228" s="35">
        <f t="shared" si="69"/>
        <v>148</v>
      </c>
      <c r="D228" s="38">
        <f t="shared" si="69"/>
        <v>99</v>
      </c>
      <c r="E228" s="39">
        <f t="shared" si="69"/>
        <v>85</v>
      </c>
      <c r="F228" s="35">
        <f t="shared" si="69"/>
        <v>119</v>
      </c>
      <c r="G228" s="35">
        <f t="shared" si="69"/>
        <v>78</v>
      </c>
      <c r="H228" s="39">
        <f t="shared" si="69"/>
        <v>60</v>
      </c>
      <c r="I228" s="38">
        <f t="shared" si="69"/>
        <v>123</v>
      </c>
      <c r="J228" s="35">
        <f t="shared" si="69"/>
        <v>34</v>
      </c>
    </row>
    <row r="229" spans="1:10" ht="21" customHeight="1" x14ac:dyDescent="0.3">
      <c r="A229" s="40" t="s">
        <v>38</v>
      </c>
      <c r="B229" s="71">
        <v>10</v>
      </c>
      <c r="C229" s="41">
        <v>55</v>
      </c>
      <c r="D229" s="69">
        <v>33</v>
      </c>
      <c r="E229" s="70">
        <v>10</v>
      </c>
      <c r="F229" s="41">
        <v>51</v>
      </c>
      <c r="G229" s="71">
        <v>35</v>
      </c>
      <c r="H229" s="100"/>
      <c r="I229" s="47"/>
      <c r="J229" s="101"/>
    </row>
    <row r="230" spans="1:10" ht="21" customHeight="1" x14ac:dyDescent="0.3">
      <c r="A230" s="40" t="s">
        <v>146</v>
      </c>
      <c r="B230" s="71">
        <v>10</v>
      </c>
      <c r="C230" s="41">
        <v>16</v>
      </c>
      <c r="D230" s="69">
        <v>16</v>
      </c>
      <c r="E230" s="70">
        <v>15</v>
      </c>
      <c r="F230" s="41">
        <v>32</v>
      </c>
      <c r="G230" s="71">
        <v>20</v>
      </c>
      <c r="H230" s="100"/>
      <c r="I230" s="47"/>
      <c r="J230" s="101"/>
    </row>
    <row r="231" spans="1:10" ht="21" customHeight="1" x14ac:dyDescent="0.3">
      <c r="A231" s="40" t="s">
        <v>139</v>
      </c>
      <c r="B231" s="71">
        <v>30</v>
      </c>
      <c r="C231" s="41">
        <v>26</v>
      </c>
      <c r="D231" s="69">
        <v>11</v>
      </c>
      <c r="E231" s="70">
        <v>30</v>
      </c>
      <c r="F231" s="41">
        <v>27</v>
      </c>
      <c r="G231" s="71">
        <v>15</v>
      </c>
      <c r="H231" s="70">
        <v>30</v>
      </c>
      <c r="I231" s="42">
        <v>91</v>
      </c>
      <c r="J231" s="71">
        <v>22</v>
      </c>
    </row>
    <row r="232" spans="1:10" ht="21" customHeight="1" x14ac:dyDescent="0.3">
      <c r="A232" s="40" t="s">
        <v>147</v>
      </c>
      <c r="B232" s="71">
        <v>30</v>
      </c>
      <c r="C232" s="41">
        <v>29</v>
      </c>
      <c r="D232" s="69">
        <v>27</v>
      </c>
      <c r="E232" s="100"/>
      <c r="F232" s="46"/>
      <c r="G232" s="101"/>
      <c r="H232" s="100"/>
      <c r="I232" s="47"/>
      <c r="J232" s="101"/>
    </row>
    <row r="233" spans="1:10" ht="21" customHeight="1" x14ac:dyDescent="0.3">
      <c r="A233" s="40" t="s">
        <v>148</v>
      </c>
      <c r="B233" s="101"/>
      <c r="C233" s="46"/>
      <c r="D233" s="104"/>
      <c r="E233" s="70">
        <v>30</v>
      </c>
      <c r="F233" s="41">
        <v>9</v>
      </c>
      <c r="G233" s="71">
        <v>8</v>
      </c>
      <c r="H233" s="70">
        <v>30</v>
      </c>
      <c r="I233" s="42">
        <v>32</v>
      </c>
      <c r="J233" s="71">
        <v>12</v>
      </c>
    </row>
    <row r="234" spans="1:10" ht="21" customHeight="1" x14ac:dyDescent="0.3">
      <c r="A234" s="40" t="s">
        <v>150</v>
      </c>
      <c r="B234" s="71">
        <v>30</v>
      </c>
      <c r="C234" s="41">
        <v>22</v>
      </c>
      <c r="D234" s="69">
        <v>12</v>
      </c>
      <c r="E234" s="100"/>
      <c r="F234" s="46"/>
      <c r="G234" s="101"/>
      <c r="H234" s="100"/>
      <c r="I234" s="47"/>
      <c r="J234" s="101"/>
    </row>
    <row r="235" spans="1:10" ht="21" customHeight="1" x14ac:dyDescent="0.3">
      <c r="A235" s="59" t="s">
        <v>151</v>
      </c>
      <c r="B235" s="94">
        <f t="shared" ref="B235:J235" si="70">B236</f>
        <v>210</v>
      </c>
      <c r="C235" s="94">
        <f t="shared" si="70"/>
        <v>181</v>
      </c>
      <c r="D235" s="97">
        <f t="shared" si="70"/>
        <v>99</v>
      </c>
      <c r="E235" s="98">
        <f t="shared" si="70"/>
        <v>210</v>
      </c>
      <c r="F235" s="94">
        <f t="shared" si="70"/>
        <v>104</v>
      </c>
      <c r="G235" s="94">
        <f t="shared" si="70"/>
        <v>63</v>
      </c>
      <c r="H235" s="98">
        <f t="shared" si="70"/>
        <v>120</v>
      </c>
      <c r="I235" s="97">
        <f t="shared" si="70"/>
        <v>454</v>
      </c>
      <c r="J235" s="94">
        <f t="shared" si="70"/>
        <v>66</v>
      </c>
    </row>
    <row r="236" spans="1:10" ht="21" customHeight="1" x14ac:dyDescent="0.3">
      <c r="A236" s="28" t="s">
        <v>9</v>
      </c>
      <c r="B236" s="54">
        <f t="shared" ref="B236:J236" si="71">B237+B243</f>
        <v>210</v>
      </c>
      <c r="C236" s="54">
        <f t="shared" si="71"/>
        <v>181</v>
      </c>
      <c r="D236" s="57">
        <f t="shared" si="71"/>
        <v>99</v>
      </c>
      <c r="E236" s="58">
        <f t="shared" si="71"/>
        <v>210</v>
      </c>
      <c r="F236" s="54">
        <f t="shared" si="71"/>
        <v>104</v>
      </c>
      <c r="G236" s="54">
        <f t="shared" si="71"/>
        <v>63</v>
      </c>
      <c r="H236" s="58">
        <f t="shared" si="71"/>
        <v>120</v>
      </c>
      <c r="I236" s="57">
        <f t="shared" si="71"/>
        <v>454</v>
      </c>
      <c r="J236" s="54">
        <f t="shared" si="71"/>
        <v>66</v>
      </c>
    </row>
    <row r="237" spans="1:10" ht="21" customHeight="1" x14ac:dyDescent="0.3">
      <c r="A237" s="34" t="s">
        <v>12</v>
      </c>
      <c r="B237" s="35">
        <f t="shared" ref="B237:J237" si="72">SUM(B238:B242)</f>
        <v>150</v>
      </c>
      <c r="C237" s="35">
        <f t="shared" si="72"/>
        <v>116</v>
      </c>
      <c r="D237" s="38">
        <f t="shared" si="72"/>
        <v>54</v>
      </c>
      <c r="E237" s="39">
        <f t="shared" si="72"/>
        <v>150</v>
      </c>
      <c r="F237" s="35">
        <f t="shared" si="72"/>
        <v>60</v>
      </c>
      <c r="G237" s="35">
        <f t="shared" si="72"/>
        <v>29</v>
      </c>
      <c r="H237" s="39">
        <f t="shared" si="72"/>
        <v>90</v>
      </c>
      <c r="I237" s="38">
        <f t="shared" si="72"/>
        <v>441</v>
      </c>
      <c r="J237" s="35">
        <f t="shared" si="72"/>
        <v>61</v>
      </c>
    </row>
    <row r="238" spans="1:10" ht="21" customHeight="1" x14ac:dyDescent="0.3">
      <c r="A238" s="40" t="s">
        <v>152</v>
      </c>
      <c r="B238" s="71">
        <v>30</v>
      </c>
      <c r="C238" s="41">
        <v>29</v>
      </c>
      <c r="D238" s="69">
        <v>14</v>
      </c>
      <c r="E238" s="70">
        <v>30</v>
      </c>
      <c r="F238" s="41">
        <v>18</v>
      </c>
      <c r="G238" s="71">
        <v>12</v>
      </c>
      <c r="H238" s="70">
        <v>30</v>
      </c>
      <c r="I238" s="42">
        <v>145</v>
      </c>
      <c r="J238" s="71">
        <v>17</v>
      </c>
    </row>
    <row r="239" spans="1:10" ht="21" customHeight="1" x14ac:dyDescent="0.3">
      <c r="A239" s="40" t="s">
        <v>153</v>
      </c>
      <c r="B239" s="71">
        <v>30</v>
      </c>
      <c r="C239" s="41">
        <v>20</v>
      </c>
      <c r="D239" s="69">
        <v>7</v>
      </c>
      <c r="E239" s="130">
        <v>30</v>
      </c>
      <c r="F239" s="75">
        <v>14</v>
      </c>
      <c r="G239" s="131">
        <v>0</v>
      </c>
      <c r="H239" s="130">
        <v>30</v>
      </c>
      <c r="I239" s="81">
        <v>168</v>
      </c>
      <c r="J239" s="131">
        <v>15</v>
      </c>
    </row>
    <row r="240" spans="1:10" ht="21" customHeight="1" x14ac:dyDescent="0.3">
      <c r="A240" s="40" t="s">
        <v>154</v>
      </c>
      <c r="B240" s="71">
        <v>30</v>
      </c>
      <c r="C240" s="41">
        <v>36</v>
      </c>
      <c r="D240" s="69">
        <v>13</v>
      </c>
      <c r="E240" s="70">
        <v>30</v>
      </c>
      <c r="F240" s="41">
        <v>22</v>
      </c>
      <c r="G240" s="71">
        <v>14</v>
      </c>
      <c r="H240" s="70">
        <v>30</v>
      </c>
      <c r="I240" s="42">
        <v>128</v>
      </c>
      <c r="J240" s="71">
        <v>29</v>
      </c>
    </row>
    <row r="241" spans="1:10" ht="21" customHeight="1" x14ac:dyDescent="0.3">
      <c r="A241" s="40" t="s">
        <v>155</v>
      </c>
      <c r="B241" s="71">
        <v>30</v>
      </c>
      <c r="C241" s="41">
        <v>18</v>
      </c>
      <c r="D241" s="69">
        <v>12</v>
      </c>
      <c r="E241" s="70">
        <v>30</v>
      </c>
      <c r="F241" s="41">
        <v>4</v>
      </c>
      <c r="G241" s="71">
        <v>3</v>
      </c>
      <c r="H241" s="100"/>
      <c r="I241" s="47"/>
      <c r="J241" s="101"/>
    </row>
    <row r="242" spans="1:10" ht="21" customHeight="1" x14ac:dyDescent="0.3">
      <c r="A242" s="40" t="s">
        <v>156</v>
      </c>
      <c r="B242" s="71">
        <v>30</v>
      </c>
      <c r="C242" s="41">
        <v>13</v>
      </c>
      <c r="D242" s="69">
        <v>8</v>
      </c>
      <c r="E242" s="130">
        <v>30</v>
      </c>
      <c r="F242" s="75">
        <v>2</v>
      </c>
      <c r="G242" s="131">
        <v>0</v>
      </c>
      <c r="H242" s="100"/>
      <c r="I242" s="47"/>
      <c r="J242" s="101"/>
    </row>
    <row r="243" spans="1:10" ht="21" customHeight="1" x14ac:dyDescent="0.3">
      <c r="A243" s="34" t="s">
        <v>26</v>
      </c>
      <c r="B243" s="35">
        <f t="shared" ref="B243:J243" si="73">SUM(B244:B245)</f>
        <v>60</v>
      </c>
      <c r="C243" s="35">
        <f t="shared" si="73"/>
        <v>65</v>
      </c>
      <c r="D243" s="38">
        <f t="shared" si="73"/>
        <v>45</v>
      </c>
      <c r="E243" s="39">
        <f t="shared" si="73"/>
        <v>60</v>
      </c>
      <c r="F243" s="35">
        <f t="shared" si="73"/>
        <v>44</v>
      </c>
      <c r="G243" s="35">
        <f t="shared" si="73"/>
        <v>34</v>
      </c>
      <c r="H243" s="39">
        <f t="shared" si="73"/>
        <v>30</v>
      </c>
      <c r="I243" s="38">
        <f t="shared" si="73"/>
        <v>13</v>
      </c>
      <c r="J243" s="35">
        <f t="shared" si="73"/>
        <v>5</v>
      </c>
    </row>
    <row r="244" spans="1:10" ht="21" customHeight="1" x14ac:dyDescent="0.3">
      <c r="A244" s="40" t="s">
        <v>157</v>
      </c>
      <c r="B244" s="71">
        <v>30</v>
      </c>
      <c r="C244" s="41">
        <v>38</v>
      </c>
      <c r="D244" s="69">
        <v>32</v>
      </c>
      <c r="E244" s="70">
        <v>30</v>
      </c>
      <c r="F244" s="41">
        <v>33</v>
      </c>
      <c r="G244" s="71">
        <v>27</v>
      </c>
      <c r="H244" s="70">
        <v>30</v>
      </c>
      <c r="I244" s="42">
        <v>13</v>
      </c>
      <c r="J244" s="71">
        <v>5</v>
      </c>
    </row>
    <row r="245" spans="1:10" ht="21" customHeight="1" x14ac:dyDescent="0.3">
      <c r="A245" s="40" t="s">
        <v>158</v>
      </c>
      <c r="B245" s="71">
        <v>30</v>
      </c>
      <c r="C245" s="41">
        <v>27</v>
      </c>
      <c r="D245" s="69">
        <v>13</v>
      </c>
      <c r="E245" s="70">
        <v>30</v>
      </c>
      <c r="F245" s="41">
        <v>11</v>
      </c>
      <c r="G245" s="71">
        <v>7</v>
      </c>
      <c r="H245" s="100"/>
      <c r="I245" s="47"/>
      <c r="J245" s="101"/>
    </row>
    <row r="246" spans="1:10" ht="21" customHeight="1" x14ac:dyDescent="0.3">
      <c r="A246" s="107" t="s">
        <v>159</v>
      </c>
      <c r="B246" s="94">
        <f t="shared" ref="B246:J246" si="74">B247+B253</f>
        <v>270</v>
      </c>
      <c r="C246" s="94">
        <f t="shared" si="74"/>
        <v>240</v>
      </c>
      <c r="D246" s="97">
        <f t="shared" si="74"/>
        <v>145</v>
      </c>
      <c r="E246" s="98">
        <f t="shared" si="74"/>
        <v>240</v>
      </c>
      <c r="F246" s="94">
        <f t="shared" si="74"/>
        <v>145</v>
      </c>
      <c r="G246" s="94">
        <f t="shared" si="74"/>
        <v>87</v>
      </c>
      <c r="H246" s="98">
        <f t="shared" si="74"/>
        <v>190</v>
      </c>
      <c r="I246" s="97">
        <f t="shared" si="74"/>
        <v>669</v>
      </c>
      <c r="J246" s="94">
        <f t="shared" si="74"/>
        <v>93</v>
      </c>
    </row>
    <row r="247" spans="1:10" ht="21" customHeight="1" x14ac:dyDescent="0.3">
      <c r="A247" s="108" t="s">
        <v>12</v>
      </c>
      <c r="B247" s="35">
        <f t="shared" ref="B247:J247" si="75">SUM(B248:B252)</f>
        <v>200</v>
      </c>
      <c r="C247" s="35">
        <f t="shared" si="75"/>
        <v>84</v>
      </c>
      <c r="D247" s="38">
        <f t="shared" si="75"/>
        <v>51</v>
      </c>
      <c r="E247" s="39">
        <f t="shared" si="75"/>
        <v>170</v>
      </c>
      <c r="F247" s="35">
        <f t="shared" si="75"/>
        <v>48</v>
      </c>
      <c r="G247" s="35">
        <f t="shared" si="75"/>
        <v>23</v>
      </c>
      <c r="H247" s="39">
        <f t="shared" si="75"/>
        <v>120</v>
      </c>
      <c r="I247" s="38">
        <f t="shared" si="75"/>
        <v>544</v>
      </c>
      <c r="J247" s="35">
        <f t="shared" si="75"/>
        <v>67</v>
      </c>
    </row>
    <row r="248" spans="1:10" ht="21" customHeight="1" x14ac:dyDescent="0.3">
      <c r="A248" s="40" t="s">
        <v>160</v>
      </c>
      <c r="B248" s="71">
        <v>30</v>
      </c>
      <c r="C248" s="41">
        <v>24</v>
      </c>
      <c r="D248" s="69">
        <v>17</v>
      </c>
      <c r="E248" s="70">
        <v>30</v>
      </c>
      <c r="F248" s="41">
        <v>23</v>
      </c>
      <c r="G248" s="71">
        <v>11</v>
      </c>
      <c r="H248" s="70">
        <v>30</v>
      </c>
      <c r="I248" s="42">
        <v>192</v>
      </c>
      <c r="J248" s="71">
        <v>37</v>
      </c>
    </row>
    <row r="249" spans="1:10" ht="21" customHeight="1" x14ac:dyDescent="0.3">
      <c r="A249" s="51" t="s">
        <v>161</v>
      </c>
      <c r="B249" s="71">
        <v>30</v>
      </c>
      <c r="C249" s="41">
        <v>13</v>
      </c>
      <c r="D249" s="69">
        <v>8</v>
      </c>
      <c r="E249" s="105"/>
      <c r="F249" s="53"/>
      <c r="G249" s="106"/>
      <c r="H249" s="105"/>
      <c r="I249" s="135"/>
      <c r="J249" s="106"/>
    </row>
    <row r="250" spans="1:10" ht="21" customHeight="1" x14ac:dyDescent="0.3">
      <c r="A250" s="51" t="s">
        <v>72</v>
      </c>
      <c r="B250" s="71">
        <v>80</v>
      </c>
      <c r="C250" s="41">
        <v>17</v>
      </c>
      <c r="D250" s="69">
        <v>8</v>
      </c>
      <c r="E250" s="70">
        <v>80</v>
      </c>
      <c r="F250" s="41">
        <v>10</v>
      </c>
      <c r="G250" s="71">
        <v>3</v>
      </c>
      <c r="H250" s="70">
        <v>60</v>
      </c>
      <c r="I250" s="42">
        <v>191</v>
      </c>
      <c r="J250" s="71">
        <v>9</v>
      </c>
    </row>
    <row r="251" spans="1:10" ht="21" customHeight="1" x14ac:dyDescent="0.3">
      <c r="A251" s="51" t="s">
        <v>42</v>
      </c>
      <c r="B251" s="71">
        <v>30</v>
      </c>
      <c r="C251" s="41">
        <v>14</v>
      </c>
      <c r="D251" s="69">
        <v>7</v>
      </c>
      <c r="E251" s="70">
        <v>30</v>
      </c>
      <c r="F251" s="41">
        <v>9</v>
      </c>
      <c r="G251" s="71">
        <v>6</v>
      </c>
      <c r="H251" s="70">
        <v>30</v>
      </c>
      <c r="I251" s="42">
        <v>161</v>
      </c>
      <c r="J251" s="71">
        <v>21</v>
      </c>
    </row>
    <row r="252" spans="1:10" ht="21" customHeight="1" x14ac:dyDescent="0.3">
      <c r="A252" s="51" t="s">
        <v>162</v>
      </c>
      <c r="B252" s="71">
        <v>30</v>
      </c>
      <c r="C252" s="41">
        <v>16</v>
      </c>
      <c r="D252" s="69">
        <v>11</v>
      </c>
      <c r="E252" s="70">
        <v>30</v>
      </c>
      <c r="F252" s="41">
        <v>6</v>
      </c>
      <c r="G252" s="71">
        <v>3</v>
      </c>
      <c r="H252" s="100"/>
      <c r="I252" s="47"/>
      <c r="J252" s="101"/>
    </row>
    <row r="253" spans="1:10" ht="21" customHeight="1" x14ac:dyDescent="0.3">
      <c r="A253" s="34" t="s">
        <v>26</v>
      </c>
      <c r="B253" s="54">
        <f t="shared" ref="B253:J253" si="76">SUM(B254:B255)</f>
        <v>70</v>
      </c>
      <c r="C253" s="54">
        <f t="shared" si="76"/>
        <v>156</v>
      </c>
      <c r="D253" s="57">
        <f t="shared" si="76"/>
        <v>94</v>
      </c>
      <c r="E253" s="58">
        <f t="shared" si="76"/>
        <v>70</v>
      </c>
      <c r="F253" s="54">
        <f t="shared" si="76"/>
        <v>97</v>
      </c>
      <c r="G253" s="54">
        <f t="shared" si="76"/>
        <v>64</v>
      </c>
      <c r="H253" s="58">
        <f t="shared" si="76"/>
        <v>70</v>
      </c>
      <c r="I253" s="57">
        <f t="shared" si="76"/>
        <v>125</v>
      </c>
      <c r="J253" s="54">
        <f t="shared" si="76"/>
        <v>26</v>
      </c>
    </row>
    <row r="254" spans="1:10" ht="21" customHeight="1" x14ac:dyDescent="0.3">
      <c r="A254" s="51" t="s">
        <v>72</v>
      </c>
      <c r="B254" s="71">
        <v>40</v>
      </c>
      <c r="C254" s="41">
        <v>91</v>
      </c>
      <c r="D254" s="69">
        <v>56</v>
      </c>
      <c r="E254" s="70">
        <v>40</v>
      </c>
      <c r="F254" s="41">
        <v>55</v>
      </c>
      <c r="G254" s="71">
        <v>38</v>
      </c>
      <c r="H254" s="70">
        <v>40</v>
      </c>
      <c r="I254" s="42">
        <v>36</v>
      </c>
      <c r="J254" s="71">
        <v>7</v>
      </c>
    </row>
    <row r="255" spans="1:10" ht="21" customHeight="1" x14ac:dyDescent="0.3">
      <c r="A255" s="40" t="s">
        <v>139</v>
      </c>
      <c r="B255" s="71">
        <v>30</v>
      </c>
      <c r="C255" s="41">
        <v>65</v>
      </c>
      <c r="D255" s="69">
        <v>38</v>
      </c>
      <c r="E255" s="70">
        <v>30</v>
      </c>
      <c r="F255" s="41">
        <v>42</v>
      </c>
      <c r="G255" s="71">
        <v>26</v>
      </c>
      <c r="H255" s="70">
        <v>30</v>
      </c>
      <c r="I255" s="42">
        <v>89</v>
      </c>
      <c r="J255" s="71">
        <v>19</v>
      </c>
    </row>
    <row r="256" spans="1:10" ht="21" customHeight="1" x14ac:dyDescent="0.3">
      <c r="A256" s="107" t="s">
        <v>163</v>
      </c>
      <c r="B256" s="94">
        <f t="shared" ref="B256:J256" si="77">B257+B262</f>
        <v>240</v>
      </c>
      <c r="C256" s="94">
        <f t="shared" si="77"/>
        <v>406</v>
      </c>
      <c r="D256" s="97">
        <f t="shared" si="77"/>
        <v>171</v>
      </c>
      <c r="E256" s="98">
        <f t="shared" si="77"/>
        <v>240</v>
      </c>
      <c r="F256" s="94">
        <f t="shared" si="77"/>
        <v>251</v>
      </c>
      <c r="G256" s="94">
        <f t="shared" si="77"/>
        <v>106</v>
      </c>
      <c r="H256" s="98">
        <f t="shared" si="77"/>
        <v>120</v>
      </c>
      <c r="I256" s="97">
        <f t="shared" si="77"/>
        <v>673</v>
      </c>
      <c r="J256" s="94">
        <f t="shared" si="77"/>
        <v>149</v>
      </c>
    </row>
    <row r="257" spans="1:10" ht="21" customHeight="1" x14ac:dyDescent="0.3">
      <c r="A257" s="108" t="s">
        <v>12</v>
      </c>
      <c r="B257" s="35">
        <f t="shared" ref="B257:J257" si="78">SUM(B258:B261)</f>
        <v>120</v>
      </c>
      <c r="C257" s="35">
        <f t="shared" si="78"/>
        <v>123</v>
      </c>
      <c r="D257" s="38">
        <f t="shared" si="78"/>
        <v>63</v>
      </c>
      <c r="E257" s="39">
        <f t="shared" si="78"/>
        <v>120</v>
      </c>
      <c r="F257" s="35">
        <f t="shared" si="78"/>
        <v>89</v>
      </c>
      <c r="G257" s="35">
        <f t="shared" si="78"/>
        <v>32</v>
      </c>
      <c r="H257" s="39">
        <f t="shared" si="78"/>
        <v>60</v>
      </c>
      <c r="I257" s="38">
        <f t="shared" si="78"/>
        <v>434</v>
      </c>
      <c r="J257" s="35">
        <f t="shared" si="78"/>
        <v>55</v>
      </c>
    </row>
    <row r="258" spans="1:10" ht="21" customHeight="1" x14ac:dyDescent="0.3">
      <c r="A258" s="51" t="s">
        <v>164</v>
      </c>
      <c r="B258" s="71">
        <v>30</v>
      </c>
      <c r="C258" s="41">
        <v>49</v>
      </c>
      <c r="D258" s="69">
        <v>38</v>
      </c>
      <c r="E258" s="70">
        <v>30</v>
      </c>
      <c r="F258" s="41">
        <v>34</v>
      </c>
      <c r="G258" s="71">
        <v>12</v>
      </c>
      <c r="H258" s="70">
        <v>30</v>
      </c>
      <c r="I258" s="42">
        <v>228</v>
      </c>
      <c r="J258" s="71">
        <v>33</v>
      </c>
    </row>
    <row r="259" spans="1:10" ht="21" customHeight="1" x14ac:dyDescent="0.3">
      <c r="A259" s="40" t="s">
        <v>165</v>
      </c>
      <c r="B259" s="71">
        <v>30</v>
      </c>
      <c r="C259" s="41">
        <v>22</v>
      </c>
      <c r="D259" s="69">
        <v>9</v>
      </c>
      <c r="E259" s="70">
        <v>30</v>
      </c>
      <c r="F259" s="41">
        <v>12</v>
      </c>
      <c r="G259" s="71">
        <v>5</v>
      </c>
      <c r="H259" s="70">
        <v>30</v>
      </c>
      <c r="I259" s="42">
        <v>206</v>
      </c>
      <c r="J259" s="71">
        <v>22</v>
      </c>
    </row>
    <row r="260" spans="1:10" ht="21" customHeight="1" x14ac:dyDescent="0.3">
      <c r="A260" s="40" t="s">
        <v>166</v>
      </c>
      <c r="B260" s="71">
        <v>30</v>
      </c>
      <c r="C260" s="41">
        <v>31</v>
      </c>
      <c r="D260" s="69">
        <v>11</v>
      </c>
      <c r="E260" s="70">
        <v>30</v>
      </c>
      <c r="F260" s="41">
        <v>28</v>
      </c>
      <c r="G260" s="71">
        <v>12</v>
      </c>
      <c r="H260" s="100"/>
      <c r="I260" s="47"/>
      <c r="J260" s="101"/>
    </row>
    <row r="261" spans="1:10" ht="21" customHeight="1" x14ac:dyDescent="0.3">
      <c r="A261" s="40" t="s">
        <v>167</v>
      </c>
      <c r="B261" s="71">
        <v>30</v>
      </c>
      <c r="C261" s="41">
        <v>21</v>
      </c>
      <c r="D261" s="69">
        <v>5</v>
      </c>
      <c r="E261" s="70">
        <v>30</v>
      </c>
      <c r="F261" s="41">
        <v>15</v>
      </c>
      <c r="G261" s="71">
        <v>3</v>
      </c>
      <c r="H261" s="100"/>
      <c r="I261" s="47"/>
      <c r="J261" s="101"/>
    </row>
    <row r="262" spans="1:10" ht="21" customHeight="1" x14ac:dyDescent="0.3">
      <c r="A262" s="34" t="s">
        <v>26</v>
      </c>
      <c r="B262" s="54">
        <f t="shared" ref="B262:J262" si="79">SUM(B263:B266)</f>
        <v>120</v>
      </c>
      <c r="C262" s="54">
        <f t="shared" si="79"/>
        <v>283</v>
      </c>
      <c r="D262" s="57">
        <f t="shared" si="79"/>
        <v>108</v>
      </c>
      <c r="E262" s="58">
        <f t="shared" si="79"/>
        <v>120</v>
      </c>
      <c r="F262" s="54">
        <f t="shared" si="79"/>
        <v>162</v>
      </c>
      <c r="G262" s="54">
        <f t="shared" si="79"/>
        <v>74</v>
      </c>
      <c r="H262" s="58">
        <f t="shared" si="79"/>
        <v>60</v>
      </c>
      <c r="I262" s="57">
        <f t="shared" si="79"/>
        <v>239</v>
      </c>
      <c r="J262" s="54">
        <f t="shared" si="79"/>
        <v>94</v>
      </c>
    </row>
    <row r="263" spans="1:10" ht="21" customHeight="1" x14ac:dyDescent="0.3">
      <c r="A263" s="51" t="s">
        <v>164</v>
      </c>
      <c r="B263" s="71">
        <v>30</v>
      </c>
      <c r="C263" s="41">
        <v>172</v>
      </c>
      <c r="D263" s="69">
        <v>40</v>
      </c>
      <c r="E263" s="70">
        <v>30</v>
      </c>
      <c r="F263" s="41">
        <v>71</v>
      </c>
      <c r="G263" s="71">
        <v>25</v>
      </c>
      <c r="H263" s="70">
        <v>30</v>
      </c>
      <c r="I263" s="42">
        <v>169</v>
      </c>
      <c r="J263" s="71">
        <v>67</v>
      </c>
    </row>
    <row r="264" spans="1:10" ht="21" customHeight="1" x14ac:dyDescent="0.3">
      <c r="A264" s="40" t="s">
        <v>168</v>
      </c>
      <c r="B264" s="71">
        <v>30</v>
      </c>
      <c r="C264" s="41">
        <v>39</v>
      </c>
      <c r="D264" s="69">
        <v>25</v>
      </c>
      <c r="E264" s="70">
        <v>30</v>
      </c>
      <c r="F264" s="41">
        <v>40</v>
      </c>
      <c r="G264" s="71">
        <v>23</v>
      </c>
      <c r="H264" s="70">
        <v>30</v>
      </c>
      <c r="I264" s="42">
        <v>70</v>
      </c>
      <c r="J264" s="71">
        <v>27</v>
      </c>
    </row>
    <row r="265" spans="1:10" ht="21" customHeight="1" x14ac:dyDescent="0.3">
      <c r="A265" s="40" t="s">
        <v>167</v>
      </c>
      <c r="B265" s="71">
        <v>30</v>
      </c>
      <c r="C265" s="41">
        <v>46</v>
      </c>
      <c r="D265" s="69">
        <v>22</v>
      </c>
      <c r="E265" s="70">
        <v>30</v>
      </c>
      <c r="F265" s="41">
        <v>28</v>
      </c>
      <c r="G265" s="71">
        <v>14</v>
      </c>
      <c r="H265" s="100"/>
      <c r="I265" s="47"/>
      <c r="J265" s="101"/>
    </row>
    <row r="266" spans="1:10" ht="21" customHeight="1" x14ac:dyDescent="0.3">
      <c r="A266" s="40" t="s">
        <v>166</v>
      </c>
      <c r="B266" s="71">
        <v>30</v>
      </c>
      <c r="C266" s="41">
        <v>26</v>
      </c>
      <c r="D266" s="69">
        <v>21</v>
      </c>
      <c r="E266" s="70">
        <v>30</v>
      </c>
      <c r="F266" s="41">
        <v>23</v>
      </c>
      <c r="G266" s="71">
        <v>12</v>
      </c>
      <c r="H266" s="100"/>
      <c r="I266" s="47"/>
      <c r="J266" s="101"/>
    </row>
    <row r="269" spans="1:10" ht="21" customHeight="1" x14ac:dyDescent="0.3">
      <c r="E269" s="162" t="s">
        <v>183</v>
      </c>
      <c r="F269" s="163"/>
      <c r="G269" s="163"/>
      <c r="H269" s="163"/>
      <c r="I269" s="163"/>
      <c r="J269" s="163"/>
    </row>
  </sheetData>
  <mergeCells count="6">
    <mergeCell ref="E269:J269"/>
    <mergeCell ref="A1:J1"/>
    <mergeCell ref="A2:J2"/>
    <mergeCell ref="B3:D3"/>
    <mergeCell ref="E3:G3"/>
    <mergeCell ref="H3:J3"/>
  </mergeCells>
  <pageMargins left="0.3125" right="0.31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9"/>
  <sheetViews>
    <sheetView workbookViewId="0">
      <selection sqref="A1:XFD1048576"/>
    </sheetView>
  </sheetViews>
  <sheetFormatPr defaultColWidth="9.140625" defaultRowHeight="17.25" x14ac:dyDescent="0.3"/>
  <cols>
    <col min="1" max="1" width="42.7109375" style="1" customWidth="1"/>
    <col min="2" max="2" width="6" style="1" bestFit="1" customWidth="1"/>
    <col min="3" max="3" width="6.28515625" style="1" bestFit="1" customWidth="1"/>
    <col min="4" max="4" width="5.7109375" style="1" bestFit="1" customWidth="1"/>
    <col min="5" max="5" width="6" style="1" bestFit="1" customWidth="1"/>
    <col min="6" max="6" width="5.7109375" style="1" bestFit="1" customWidth="1"/>
    <col min="7" max="7" width="5.85546875" style="1" customWidth="1"/>
    <col min="8" max="8" width="6.42578125" style="1" customWidth="1"/>
    <col min="9" max="9" width="6" style="1" customWidth="1"/>
    <col min="10" max="10" width="6.140625" style="1" customWidth="1"/>
    <col min="11" max="11" width="6.42578125" style="1" customWidth="1"/>
    <col min="12" max="12" width="6" style="1" customWidth="1"/>
    <col min="13" max="13" width="6.140625" style="1" customWidth="1"/>
    <col min="14" max="16384" width="9.140625" style="1"/>
  </cols>
  <sheetData>
    <row r="1" spans="1:15" ht="21" customHeight="1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5" ht="21" customHeight="1" x14ac:dyDescent="0.3">
      <c r="A2" s="161" t="s">
        <v>186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5" ht="21" customHeight="1" x14ac:dyDescent="0.3">
      <c r="A3" s="2"/>
      <c r="B3" s="159" t="s">
        <v>2</v>
      </c>
      <c r="C3" s="159"/>
      <c r="D3" s="159"/>
      <c r="E3" s="167" t="s">
        <v>3</v>
      </c>
      <c r="F3" s="159"/>
      <c r="G3" s="159"/>
      <c r="H3" s="158" t="s">
        <v>170</v>
      </c>
      <c r="I3" s="159"/>
      <c r="J3" s="159"/>
      <c r="K3" s="158" t="s">
        <v>185</v>
      </c>
      <c r="L3" s="159"/>
      <c r="M3" s="159"/>
    </row>
    <row r="4" spans="1:15" ht="21" customHeight="1" thickBot="1" x14ac:dyDescent="0.35">
      <c r="A4" s="3" t="s">
        <v>4</v>
      </c>
      <c r="B4" s="132" t="s">
        <v>5</v>
      </c>
      <c r="C4" s="132" t="s">
        <v>6</v>
      </c>
      <c r="D4" s="132" t="s">
        <v>7</v>
      </c>
      <c r="E4" s="7" t="s">
        <v>5</v>
      </c>
      <c r="F4" s="4" t="s">
        <v>6</v>
      </c>
      <c r="G4" s="4" t="s">
        <v>7</v>
      </c>
      <c r="H4" s="9" t="s">
        <v>5</v>
      </c>
      <c r="I4" s="4" t="s">
        <v>6</v>
      </c>
      <c r="J4" s="4" t="s">
        <v>7</v>
      </c>
      <c r="K4" s="9" t="s">
        <v>5</v>
      </c>
      <c r="L4" s="4" t="s">
        <v>6</v>
      </c>
      <c r="M4" s="4" t="s">
        <v>7</v>
      </c>
    </row>
    <row r="5" spans="1:15" ht="21" customHeight="1" x14ac:dyDescent="0.3">
      <c r="A5" s="10" t="s">
        <v>0</v>
      </c>
      <c r="B5" s="24">
        <f t="shared" ref="B5:J5" si="0">SUM(B6:B8)</f>
        <v>4833</v>
      </c>
      <c r="C5" s="24">
        <f t="shared" si="0"/>
        <v>11618</v>
      </c>
      <c r="D5" s="24">
        <f t="shared" si="0"/>
        <v>5448</v>
      </c>
      <c r="E5" s="13">
        <f t="shared" si="0"/>
        <v>5123</v>
      </c>
      <c r="F5" s="11">
        <f t="shared" si="0"/>
        <v>9592</v>
      </c>
      <c r="G5" s="11">
        <f t="shared" si="0"/>
        <v>4565</v>
      </c>
      <c r="H5" s="15">
        <f>SUM(H6:H8)</f>
        <v>4758</v>
      </c>
      <c r="I5" s="14">
        <f t="shared" si="0"/>
        <v>22483</v>
      </c>
      <c r="J5" s="24">
        <f t="shared" si="0"/>
        <v>6008</v>
      </c>
      <c r="K5" s="15">
        <f>SUM(K6:K8)</f>
        <v>5391</v>
      </c>
      <c r="L5" s="14">
        <f>SUM(L6:L8)</f>
        <v>26404</v>
      </c>
      <c r="M5" s="24">
        <f t="shared" ref="M5" si="1">SUM(M6:M8)</f>
        <v>6358</v>
      </c>
    </row>
    <row r="6" spans="1:15" ht="21" customHeight="1" x14ac:dyDescent="0.3">
      <c r="A6" s="16" t="s">
        <v>8</v>
      </c>
      <c r="B6" s="17">
        <f t="shared" ref="B6:J6" si="2">B127</f>
        <v>300</v>
      </c>
      <c r="C6" s="17">
        <f t="shared" si="2"/>
        <v>181</v>
      </c>
      <c r="D6" s="17">
        <f t="shared" si="2"/>
        <v>105</v>
      </c>
      <c r="E6" s="19">
        <f t="shared" si="2"/>
        <v>300</v>
      </c>
      <c r="F6" s="17">
        <f t="shared" si="2"/>
        <v>183</v>
      </c>
      <c r="G6" s="17">
        <f t="shared" si="2"/>
        <v>110</v>
      </c>
      <c r="H6" s="21">
        <f t="shared" si="2"/>
        <v>300</v>
      </c>
      <c r="I6" s="20">
        <f t="shared" si="2"/>
        <v>519</v>
      </c>
      <c r="J6" s="17">
        <f t="shared" si="2"/>
        <v>158</v>
      </c>
      <c r="K6" s="21">
        <v>150</v>
      </c>
      <c r="L6" s="20">
        <f>SUM(L127)</f>
        <v>507</v>
      </c>
      <c r="M6" s="17">
        <f>SUM(M127)</f>
        <v>156</v>
      </c>
    </row>
    <row r="7" spans="1:15" ht="21" customHeight="1" x14ac:dyDescent="0.3">
      <c r="A7" s="16" t="s">
        <v>9</v>
      </c>
      <c r="B7" s="17">
        <f t="shared" ref="B7:H7" si="3">B10+B44+B78+B97+B104+B115+B136+B168+B177+B182+B198+B222+B242+B252+B264</f>
        <v>4503</v>
      </c>
      <c r="C7" s="17">
        <f t="shared" si="3"/>
        <v>11395</v>
      </c>
      <c r="D7" s="17">
        <f t="shared" si="3"/>
        <v>5306</v>
      </c>
      <c r="E7" s="19">
        <f t="shared" si="3"/>
        <v>4793</v>
      </c>
      <c r="F7" s="17">
        <f t="shared" si="3"/>
        <v>9383</v>
      </c>
      <c r="G7" s="17">
        <f t="shared" si="3"/>
        <v>4436</v>
      </c>
      <c r="H7" s="21">
        <f t="shared" si="3"/>
        <v>4448</v>
      </c>
      <c r="I7" s="20">
        <f>SUM(I10+I44+I78+I97+I104+I115+I136+I168+I177+I182+I198+I222+I242+I252+I264)</f>
        <v>21952</v>
      </c>
      <c r="J7" s="17">
        <f>SUM(J10+J44+J78+J97+J104+J115+J136+J168+J177+J182+J198+J222+J242+J252+J264)</f>
        <v>5842</v>
      </c>
      <c r="K7" s="21">
        <v>5226</v>
      </c>
      <c r="L7" s="20">
        <f>SUM(L10+L44+L78+L97+L104+L115+L136+L168+L177+L182+L198+L222+L242+L252+L264)</f>
        <v>25878</v>
      </c>
      <c r="M7" s="17">
        <f>SUM(M10+M44+M78+M97+M104+M115+M136+M168+M177+M182+M198+M222+M242+M252+M264)</f>
        <v>6187</v>
      </c>
    </row>
    <row r="8" spans="1:15" ht="21" customHeight="1" x14ac:dyDescent="0.3">
      <c r="A8" s="22" t="s">
        <v>10</v>
      </c>
      <c r="B8" s="17">
        <f t="shared" ref="B8:J8" si="4">B40+B75+B165</f>
        <v>30</v>
      </c>
      <c r="C8" s="17">
        <f t="shared" si="4"/>
        <v>42</v>
      </c>
      <c r="D8" s="17">
        <f t="shared" si="4"/>
        <v>37</v>
      </c>
      <c r="E8" s="19">
        <f t="shared" si="4"/>
        <v>30</v>
      </c>
      <c r="F8" s="17">
        <f t="shared" si="4"/>
        <v>26</v>
      </c>
      <c r="G8" s="17">
        <f t="shared" si="4"/>
        <v>19</v>
      </c>
      <c r="H8" s="21">
        <f t="shared" si="4"/>
        <v>10</v>
      </c>
      <c r="I8" s="20">
        <f t="shared" si="4"/>
        <v>12</v>
      </c>
      <c r="J8" s="17">
        <f t="shared" si="4"/>
        <v>8</v>
      </c>
      <c r="K8" s="21">
        <v>15</v>
      </c>
      <c r="L8" s="20">
        <f>SUM(L40)</f>
        <v>19</v>
      </c>
      <c r="M8" s="17">
        <f>SUM(M40)</f>
        <v>15</v>
      </c>
    </row>
    <row r="9" spans="1:15" ht="21" customHeight="1" x14ac:dyDescent="0.3">
      <c r="A9" s="133" t="s">
        <v>11</v>
      </c>
      <c r="B9" s="24">
        <f>B10+B40</f>
        <v>635</v>
      </c>
      <c r="C9" s="24">
        <f>C10+C75</f>
        <v>2154</v>
      </c>
      <c r="D9" s="27">
        <f t="shared" ref="D9:J9" si="5">D10+D40</f>
        <v>880</v>
      </c>
      <c r="E9" s="24">
        <f t="shared" si="5"/>
        <v>635</v>
      </c>
      <c r="F9" s="24">
        <f t="shared" si="5"/>
        <v>2433</v>
      </c>
      <c r="G9" s="24">
        <f t="shared" si="5"/>
        <v>862</v>
      </c>
      <c r="H9" s="24">
        <f t="shared" si="5"/>
        <v>700</v>
      </c>
      <c r="I9" s="27">
        <f t="shared" si="5"/>
        <v>4970</v>
      </c>
      <c r="J9" s="24">
        <f t="shared" si="5"/>
        <v>1097</v>
      </c>
      <c r="K9" s="24">
        <f>K10+K40</f>
        <v>945</v>
      </c>
      <c r="L9" s="27">
        <f>L10+L40</f>
        <v>5631</v>
      </c>
      <c r="M9" s="24">
        <f>M10+M40</f>
        <v>1175</v>
      </c>
    </row>
    <row r="10" spans="1:15" ht="21" customHeight="1" x14ac:dyDescent="0.3">
      <c r="A10" s="28" t="s">
        <v>9</v>
      </c>
      <c r="B10" s="29">
        <f t="shared" ref="B10:J10" si="6">B11+B26+B35</f>
        <v>625</v>
      </c>
      <c r="C10" s="29">
        <f t="shared" si="6"/>
        <v>2144</v>
      </c>
      <c r="D10" s="32">
        <f t="shared" si="6"/>
        <v>853</v>
      </c>
      <c r="E10" s="33">
        <f t="shared" si="6"/>
        <v>625</v>
      </c>
      <c r="F10" s="29">
        <f t="shared" si="6"/>
        <v>2412</v>
      </c>
      <c r="G10" s="29">
        <f t="shared" si="6"/>
        <v>847</v>
      </c>
      <c r="H10" s="33">
        <f t="shared" si="6"/>
        <v>690</v>
      </c>
      <c r="I10" s="32">
        <f t="shared" si="6"/>
        <v>4958</v>
      </c>
      <c r="J10" s="29">
        <f t="shared" si="6"/>
        <v>1089</v>
      </c>
      <c r="K10" s="33">
        <f>K11+K26+K35</f>
        <v>930</v>
      </c>
      <c r="L10" s="32">
        <f>L11+L26+L35</f>
        <v>5612</v>
      </c>
      <c r="M10" s="29">
        <f>M11+M26+M35</f>
        <v>1160</v>
      </c>
    </row>
    <row r="11" spans="1:15" ht="21" customHeight="1" x14ac:dyDescent="0.3">
      <c r="A11" s="34" t="s">
        <v>12</v>
      </c>
      <c r="B11" s="35">
        <f>SUM(B12:B24)</f>
        <v>395</v>
      </c>
      <c r="C11" s="35">
        <f>SUM(C12:C24)</f>
        <v>1434</v>
      </c>
      <c r="D11" s="38">
        <f>SUM(D12:D24)</f>
        <v>510</v>
      </c>
      <c r="E11" s="39">
        <f>SUM(E12:E25)</f>
        <v>365</v>
      </c>
      <c r="F11" s="37">
        <f t="shared" ref="F11:G11" si="7">SUM(F12:F25)</f>
        <v>1412</v>
      </c>
      <c r="G11" s="37">
        <f t="shared" si="7"/>
        <v>478</v>
      </c>
      <c r="H11" s="39">
        <f>SUM(H12:H25)</f>
        <v>400</v>
      </c>
      <c r="I11" s="84">
        <f t="shared" ref="I11:J11" si="8">SUM(I12:I25)</f>
        <v>3087</v>
      </c>
      <c r="J11" s="35">
        <f t="shared" si="8"/>
        <v>569</v>
      </c>
      <c r="K11" s="39">
        <f>SUM(K12:K25)</f>
        <v>450</v>
      </c>
      <c r="L11" s="84">
        <f t="shared" ref="L11:M11" si="9">SUM(L12:L25)</f>
        <v>3466</v>
      </c>
      <c r="M11" s="35">
        <f t="shared" si="9"/>
        <v>546</v>
      </c>
      <c r="N11" s="145"/>
      <c r="O11" s="143"/>
    </row>
    <row r="12" spans="1:15" ht="21" customHeight="1" x14ac:dyDescent="0.3">
      <c r="A12" s="40" t="s">
        <v>13</v>
      </c>
      <c r="B12" s="41">
        <v>60</v>
      </c>
      <c r="C12" s="41">
        <v>366</v>
      </c>
      <c r="D12" s="42">
        <v>103</v>
      </c>
      <c r="E12" s="45">
        <v>30</v>
      </c>
      <c r="F12" s="41">
        <v>333</v>
      </c>
      <c r="G12" s="41">
        <v>48</v>
      </c>
      <c r="H12" s="45">
        <v>30</v>
      </c>
      <c r="I12" s="42">
        <v>524</v>
      </c>
      <c r="J12" s="41">
        <v>77</v>
      </c>
      <c r="K12" s="45">
        <v>35</v>
      </c>
      <c r="L12" s="42">
        <v>512</v>
      </c>
      <c r="M12" s="41">
        <v>39</v>
      </c>
      <c r="N12" s="142"/>
    </row>
    <row r="13" spans="1:15" ht="21" customHeight="1" x14ac:dyDescent="0.3">
      <c r="A13" s="40" t="s">
        <v>14</v>
      </c>
      <c r="B13" s="46"/>
      <c r="C13" s="46"/>
      <c r="D13" s="47"/>
      <c r="E13" s="45">
        <v>30</v>
      </c>
      <c r="F13" s="41">
        <v>98</v>
      </c>
      <c r="G13" s="41">
        <v>43</v>
      </c>
      <c r="H13" s="45">
        <v>30</v>
      </c>
      <c r="I13" s="42">
        <v>96</v>
      </c>
      <c r="J13" s="41">
        <v>37</v>
      </c>
      <c r="K13" s="45">
        <v>35</v>
      </c>
      <c r="L13" s="42">
        <v>84</v>
      </c>
      <c r="M13" s="41">
        <v>37</v>
      </c>
      <c r="N13" s="144"/>
    </row>
    <row r="14" spans="1:15" ht="21" customHeight="1" x14ac:dyDescent="0.3">
      <c r="A14" s="40" t="s">
        <v>15</v>
      </c>
      <c r="B14" s="41">
        <v>60</v>
      </c>
      <c r="C14" s="41">
        <v>296</v>
      </c>
      <c r="D14" s="42">
        <v>70</v>
      </c>
      <c r="E14" s="45">
        <v>60</v>
      </c>
      <c r="F14" s="41">
        <v>246</v>
      </c>
      <c r="G14" s="41">
        <v>67</v>
      </c>
      <c r="H14" s="45">
        <v>60</v>
      </c>
      <c r="I14" s="42">
        <v>658</v>
      </c>
      <c r="J14" s="41">
        <v>86</v>
      </c>
      <c r="K14" s="45">
        <v>70</v>
      </c>
      <c r="L14" s="42">
        <v>793</v>
      </c>
      <c r="M14" s="41">
        <v>87</v>
      </c>
      <c r="N14" s="144"/>
      <c r="O14" s="143"/>
    </row>
    <row r="15" spans="1:15" ht="21" customHeight="1" x14ac:dyDescent="0.3">
      <c r="A15" s="40" t="s">
        <v>16</v>
      </c>
      <c r="B15" s="41">
        <v>35</v>
      </c>
      <c r="C15" s="41">
        <v>183</v>
      </c>
      <c r="D15" s="42">
        <v>90</v>
      </c>
      <c r="E15" s="45">
        <v>35</v>
      </c>
      <c r="F15" s="41">
        <v>185</v>
      </c>
      <c r="G15" s="41">
        <v>96</v>
      </c>
      <c r="H15" s="45">
        <v>70</v>
      </c>
      <c r="I15" s="42">
        <v>567</v>
      </c>
      <c r="J15" s="41">
        <v>92</v>
      </c>
      <c r="K15" s="45">
        <v>35</v>
      </c>
      <c r="L15" s="42">
        <v>446</v>
      </c>
      <c r="M15" s="41">
        <v>42</v>
      </c>
      <c r="N15" s="147"/>
      <c r="O15" s="143"/>
    </row>
    <row r="16" spans="1:15" ht="21" customHeight="1" x14ac:dyDescent="0.3">
      <c r="A16" s="40" t="s">
        <v>187</v>
      </c>
      <c r="B16" s="139"/>
      <c r="C16" s="139"/>
      <c r="D16" s="140"/>
      <c r="E16" s="141"/>
      <c r="F16" s="139"/>
      <c r="G16" s="139"/>
      <c r="H16" s="141"/>
      <c r="I16" s="140"/>
      <c r="J16" s="139"/>
      <c r="K16" s="45">
        <v>35</v>
      </c>
      <c r="L16" s="42">
        <v>230</v>
      </c>
      <c r="M16" s="41">
        <v>37</v>
      </c>
      <c r="N16" s="146"/>
    </row>
    <row r="17" spans="1:15" ht="21" customHeight="1" x14ac:dyDescent="0.3">
      <c r="A17" s="40" t="s">
        <v>17</v>
      </c>
      <c r="B17" s="41">
        <v>30</v>
      </c>
      <c r="C17" s="41">
        <v>102</v>
      </c>
      <c r="D17" s="42">
        <v>41</v>
      </c>
      <c r="E17" s="45">
        <v>30</v>
      </c>
      <c r="F17" s="41">
        <v>71</v>
      </c>
      <c r="G17" s="41">
        <v>32</v>
      </c>
      <c r="H17" s="45">
        <v>30</v>
      </c>
      <c r="I17" s="42">
        <v>206</v>
      </c>
      <c r="J17" s="41">
        <v>42</v>
      </c>
      <c r="K17" s="45">
        <v>30</v>
      </c>
      <c r="L17" s="42">
        <v>214</v>
      </c>
      <c r="M17" s="41">
        <v>38</v>
      </c>
      <c r="N17" s="145"/>
      <c r="O17" s="143"/>
    </row>
    <row r="18" spans="1:15" ht="21" customHeight="1" x14ac:dyDescent="0.3">
      <c r="A18" s="40" t="s">
        <v>18</v>
      </c>
      <c r="B18" s="41">
        <v>30</v>
      </c>
      <c r="C18" s="41">
        <v>60</v>
      </c>
      <c r="D18" s="42">
        <v>31</v>
      </c>
      <c r="E18" s="45">
        <v>30</v>
      </c>
      <c r="F18" s="41">
        <v>48</v>
      </c>
      <c r="G18" s="41">
        <v>27</v>
      </c>
      <c r="H18" s="45">
        <v>30</v>
      </c>
      <c r="I18" s="42">
        <v>103</v>
      </c>
      <c r="J18" s="41">
        <v>38</v>
      </c>
      <c r="K18" s="45">
        <v>35</v>
      </c>
      <c r="L18" s="42">
        <v>76</v>
      </c>
      <c r="M18" s="41">
        <v>41</v>
      </c>
      <c r="N18" s="115"/>
      <c r="O18" s="143"/>
    </row>
    <row r="19" spans="1:15" ht="21" customHeight="1" x14ac:dyDescent="0.3">
      <c r="A19" s="40" t="s">
        <v>19</v>
      </c>
      <c r="B19" s="41">
        <v>30</v>
      </c>
      <c r="C19" s="41">
        <v>128</v>
      </c>
      <c r="D19" s="42">
        <v>38</v>
      </c>
      <c r="E19" s="45">
        <v>30</v>
      </c>
      <c r="F19" s="41">
        <v>161</v>
      </c>
      <c r="G19" s="41">
        <v>36</v>
      </c>
      <c r="H19" s="45">
        <v>30</v>
      </c>
      <c r="I19" s="42">
        <v>255</v>
      </c>
      <c r="J19" s="41">
        <v>39</v>
      </c>
      <c r="K19" s="45">
        <v>35</v>
      </c>
      <c r="L19" s="42">
        <v>318</v>
      </c>
      <c r="M19" s="41">
        <v>42</v>
      </c>
      <c r="N19" s="145"/>
      <c r="O19" s="143"/>
    </row>
    <row r="20" spans="1:15" ht="21" customHeight="1" x14ac:dyDescent="0.3">
      <c r="A20" s="40" t="s">
        <v>20</v>
      </c>
      <c r="B20" s="41">
        <v>30</v>
      </c>
      <c r="C20" s="41">
        <v>81</v>
      </c>
      <c r="D20" s="42">
        <v>35</v>
      </c>
      <c r="E20" s="45">
        <v>30</v>
      </c>
      <c r="F20" s="41">
        <v>70</v>
      </c>
      <c r="G20" s="41">
        <v>31</v>
      </c>
      <c r="H20" s="45">
        <v>30</v>
      </c>
      <c r="I20" s="42">
        <v>179</v>
      </c>
      <c r="J20" s="41">
        <v>41</v>
      </c>
      <c r="K20" s="45">
        <v>35</v>
      </c>
      <c r="L20" s="42">
        <v>156</v>
      </c>
      <c r="M20" s="41">
        <v>50</v>
      </c>
      <c r="N20" s="115"/>
      <c r="O20" s="143"/>
    </row>
    <row r="21" spans="1:15" ht="21" customHeight="1" x14ac:dyDescent="0.3">
      <c r="A21" s="40" t="s">
        <v>21</v>
      </c>
      <c r="B21" s="41">
        <v>30</v>
      </c>
      <c r="C21" s="41">
        <v>63</v>
      </c>
      <c r="D21" s="42">
        <v>32</v>
      </c>
      <c r="E21" s="45">
        <v>30</v>
      </c>
      <c r="F21" s="41">
        <v>90</v>
      </c>
      <c r="G21" s="41">
        <v>41</v>
      </c>
      <c r="H21" s="45">
        <v>30</v>
      </c>
      <c r="I21" s="42">
        <v>258</v>
      </c>
      <c r="J21" s="41">
        <v>42</v>
      </c>
      <c r="K21" s="45">
        <v>35</v>
      </c>
      <c r="L21" s="42">
        <v>235</v>
      </c>
      <c r="M21" s="41">
        <v>47</v>
      </c>
      <c r="N21" s="144"/>
    </row>
    <row r="22" spans="1:15" ht="21" customHeight="1" x14ac:dyDescent="0.3">
      <c r="A22" s="40" t="s">
        <v>22</v>
      </c>
      <c r="B22" s="41">
        <v>30</v>
      </c>
      <c r="C22" s="41">
        <v>68</v>
      </c>
      <c r="D22" s="42">
        <v>31</v>
      </c>
      <c r="E22" s="45">
        <v>30</v>
      </c>
      <c r="F22" s="41">
        <v>47</v>
      </c>
      <c r="G22" s="41">
        <v>26</v>
      </c>
      <c r="H22" s="45">
        <v>30</v>
      </c>
      <c r="I22" s="42">
        <v>145</v>
      </c>
      <c r="J22" s="41">
        <v>41</v>
      </c>
      <c r="K22" s="45">
        <v>35</v>
      </c>
      <c r="L22" s="42">
        <v>146</v>
      </c>
      <c r="M22" s="41">
        <v>46</v>
      </c>
      <c r="N22" s="147"/>
      <c r="O22" s="143"/>
    </row>
    <row r="23" spans="1:15" ht="21" customHeight="1" x14ac:dyDescent="0.3">
      <c r="A23" s="40" t="s">
        <v>23</v>
      </c>
      <c r="B23" s="41">
        <v>30</v>
      </c>
      <c r="C23" s="41">
        <v>62</v>
      </c>
      <c r="D23" s="42">
        <v>32</v>
      </c>
      <c r="E23" s="45">
        <v>30</v>
      </c>
      <c r="F23" s="41">
        <v>63</v>
      </c>
      <c r="G23" s="41">
        <v>31</v>
      </c>
      <c r="H23" s="45">
        <v>30</v>
      </c>
      <c r="I23" s="42">
        <v>96</v>
      </c>
      <c r="J23" s="41">
        <v>34</v>
      </c>
      <c r="K23" s="45">
        <v>35</v>
      </c>
      <c r="L23" s="42">
        <v>256</v>
      </c>
      <c r="M23" s="41">
        <v>40</v>
      </c>
      <c r="N23" s="145"/>
      <c r="O23" s="143"/>
    </row>
    <row r="24" spans="1:15" ht="21" customHeight="1" x14ac:dyDescent="0.3">
      <c r="A24" s="40" t="s">
        <v>24</v>
      </c>
      <c r="B24" s="41">
        <v>30</v>
      </c>
      <c r="C24" s="41">
        <v>25</v>
      </c>
      <c r="D24" s="42">
        <v>7</v>
      </c>
      <c r="E24" s="50"/>
      <c r="F24" s="46"/>
      <c r="G24" s="46"/>
      <c r="H24" s="50"/>
      <c r="I24" s="47"/>
      <c r="J24" s="46"/>
      <c r="K24" s="50"/>
      <c r="L24" s="47"/>
      <c r="M24" s="46"/>
    </row>
    <row r="25" spans="1:15" ht="21" customHeight="1" x14ac:dyDescent="0.3">
      <c r="A25" s="51" t="s">
        <v>25</v>
      </c>
      <c r="B25" s="46"/>
      <c r="C25" s="46"/>
      <c r="D25" s="47"/>
      <c r="E25" s="52"/>
      <c r="F25" s="53"/>
      <c r="G25" s="53"/>
      <c r="H25" s="52"/>
      <c r="I25" s="135"/>
      <c r="J25" s="53"/>
      <c r="K25" s="52"/>
      <c r="L25" s="135"/>
      <c r="M25" s="53"/>
    </row>
    <row r="26" spans="1:15" ht="21" customHeight="1" x14ac:dyDescent="0.3">
      <c r="A26" s="34" t="s">
        <v>26</v>
      </c>
      <c r="B26" s="35">
        <f t="shared" ref="B26:J26" si="10">SUM(B27:B33)</f>
        <v>140</v>
      </c>
      <c r="C26" s="35">
        <f t="shared" si="10"/>
        <v>369</v>
      </c>
      <c r="D26" s="38">
        <f t="shared" si="10"/>
        <v>191</v>
      </c>
      <c r="E26" s="39">
        <f t="shared" si="10"/>
        <v>200</v>
      </c>
      <c r="F26" s="35">
        <f t="shared" si="10"/>
        <v>812</v>
      </c>
      <c r="G26" s="35">
        <f t="shared" si="10"/>
        <v>293</v>
      </c>
      <c r="H26" s="39">
        <f t="shared" si="10"/>
        <v>200</v>
      </c>
      <c r="I26" s="38">
        <f t="shared" si="10"/>
        <v>1302</v>
      </c>
      <c r="J26" s="35">
        <f t="shared" si="10"/>
        <v>373</v>
      </c>
      <c r="K26" s="39">
        <f>SUM(K27:K34)</f>
        <v>345</v>
      </c>
      <c r="L26" s="38">
        <f>SUM(L27:L34)</f>
        <v>1607</v>
      </c>
      <c r="M26" s="35">
        <f>SUM(M27:M34)</f>
        <v>458</v>
      </c>
    </row>
    <row r="27" spans="1:15" ht="21" customHeight="1" x14ac:dyDescent="0.3">
      <c r="A27" s="40" t="s">
        <v>27</v>
      </c>
      <c r="B27" s="41">
        <v>30</v>
      </c>
      <c r="C27" s="41">
        <v>43</v>
      </c>
      <c r="D27" s="42">
        <v>32</v>
      </c>
      <c r="E27" s="45">
        <v>30</v>
      </c>
      <c r="F27" s="41">
        <v>89</v>
      </c>
      <c r="G27" s="41">
        <v>42</v>
      </c>
      <c r="H27" s="45">
        <v>30</v>
      </c>
      <c r="I27" s="42">
        <v>244</v>
      </c>
      <c r="J27" s="41">
        <v>53</v>
      </c>
      <c r="K27" s="45">
        <v>35</v>
      </c>
      <c r="L27" s="42">
        <v>373</v>
      </c>
      <c r="M27" s="41">
        <v>91</v>
      </c>
    </row>
    <row r="28" spans="1:15" ht="21" customHeight="1" x14ac:dyDescent="0.3">
      <c r="A28" s="40" t="s">
        <v>28</v>
      </c>
      <c r="B28" s="46"/>
      <c r="C28" s="46"/>
      <c r="D28" s="47"/>
      <c r="E28" s="45">
        <v>30</v>
      </c>
      <c r="F28" s="41">
        <v>286</v>
      </c>
      <c r="G28" s="41">
        <v>70</v>
      </c>
      <c r="H28" s="45">
        <v>30</v>
      </c>
      <c r="I28" s="42">
        <v>332</v>
      </c>
      <c r="J28" s="41">
        <v>92</v>
      </c>
      <c r="K28" s="45">
        <v>105</v>
      </c>
      <c r="L28" s="42">
        <v>353</v>
      </c>
      <c r="M28" s="41">
        <v>113</v>
      </c>
    </row>
    <row r="29" spans="1:15" ht="21" customHeight="1" x14ac:dyDescent="0.3">
      <c r="A29" s="40" t="s">
        <v>29</v>
      </c>
      <c r="B29" s="41">
        <v>20</v>
      </c>
      <c r="C29" s="41">
        <v>96</v>
      </c>
      <c r="D29" s="42">
        <v>45</v>
      </c>
      <c r="E29" s="45">
        <v>20</v>
      </c>
      <c r="F29" s="41">
        <v>63</v>
      </c>
      <c r="G29" s="41">
        <v>34</v>
      </c>
      <c r="H29" s="45">
        <v>20</v>
      </c>
      <c r="I29" s="42">
        <v>98</v>
      </c>
      <c r="J29" s="41">
        <v>48</v>
      </c>
      <c r="K29" s="45">
        <v>35</v>
      </c>
      <c r="L29" s="42">
        <v>168</v>
      </c>
      <c r="M29" s="41">
        <v>51</v>
      </c>
    </row>
    <row r="30" spans="1:15" ht="21" customHeight="1" x14ac:dyDescent="0.3">
      <c r="A30" s="40" t="s">
        <v>30</v>
      </c>
      <c r="B30" s="41">
        <v>30</v>
      </c>
      <c r="C30" s="41">
        <v>79</v>
      </c>
      <c r="D30" s="42">
        <v>34</v>
      </c>
      <c r="E30" s="45">
        <v>30</v>
      </c>
      <c r="F30" s="41">
        <v>118</v>
      </c>
      <c r="G30" s="41">
        <v>33</v>
      </c>
      <c r="H30" s="45">
        <v>30</v>
      </c>
      <c r="I30" s="42">
        <v>207</v>
      </c>
      <c r="J30" s="41">
        <v>38</v>
      </c>
      <c r="K30" s="45">
        <v>35</v>
      </c>
      <c r="L30" s="42">
        <v>299</v>
      </c>
      <c r="M30" s="41">
        <v>42</v>
      </c>
    </row>
    <row r="31" spans="1:15" ht="21" customHeight="1" x14ac:dyDescent="0.3">
      <c r="A31" s="40" t="s">
        <v>20</v>
      </c>
      <c r="B31" s="41">
        <v>30</v>
      </c>
      <c r="C31" s="41">
        <v>71</v>
      </c>
      <c r="D31" s="42">
        <v>40</v>
      </c>
      <c r="E31" s="45">
        <v>30</v>
      </c>
      <c r="F31" s="41">
        <v>62</v>
      </c>
      <c r="G31" s="41">
        <v>38</v>
      </c>
      <c r="H31" s="45">
        <v>30</v>
      </c>
      <c r="I31" s="42">
        <v>164</v>
      </c>
      <c r="J31" s="41">
        <v>68</v>
      </c>
      <c r="K31" s="45">
        <v>35</v>
      </c>
      <c r="L31" s="42">
        <v>96</v>
      </c>
      <c r="M31" s="41">
        <v>40</v>
      </c>
    </row>
    <row r="32" spans="1:15" ht="21" customHeight="1" x14ac:dyDescent="0.3">
      <c r="A32" s="40" t="s">
        <v>31</v>
      </c>
      <c r="B32" s="46"/>
      <c r="C32" s="46"/>
      <c r="D32" s="47"/>
      <c r="E32" s="45">
        <v>30</v>
      </c>
      <c r="F32" s="41">
        <v>138</v>
      </c>
      <c r="G32" s="41">
        <v>38</v>
      </c>
      <c r="H32" s="45">
        <v>30</v>
      </c>
      <c r="I32" s="42">
        <v>181</v>
      </c>
      <c r="J32" s="41">
        <v>39</v>
      </c>
      <c r="K32" s="45">
        <v>35</v>
      </c>
      <c r="L32" s="42">
        <v>169</v>
      </c>
      <c r="M32" s="41">
        <v>41</v>
      </c>
    </row>
    <row r="33" spans="1:13" ht="21" customHeight="1" x14ac:dyDescent="0.3">
      <c r="A33" s="40" t="s">
        <v>32</v>
      </c>
      <c r="B33" s="41">
        <v>30</v>
      </c>
      <c r="C33" s="41">
        <v>80</v>
      </c>
      <c r="D33" s="42">
        <v>40</v>
      </c>
      <c r="E33" s="45">
        <v>30</v>
      </c>
      <c r="F33" s="41">
        <v>56</v>
      </c>
      <c r="G33" s="41">
        <v>38</v>
      </c>
      <c r="H33" s="45">
        <v>30</v>
      </c>
      <c r="I33" s="42">
        <v>76</v>
      </c>
      <c r="J33" s="41">
        <v>35</v>
      </c>
      <c r="K33" s="45">
        <v>35</v>
      </c>
      <c r="L33" s="42">
        <v>77</v>
      </c>
      <c r="M33" s="41">
        <v>36</v>
      </c>
    </row>
    <row r="34" spans="1:13" ht="21" customHeight="1" x14ac:dyDescent="0.3">
      <c r="A34" s="51" t="s">
        <v>16</v>
      </c>
      <c r="B34" s="139"/>
      <c r="C34" s="139"/>
      <c r="D34" s="140"/>
      <c r="E34" s="141"/>
      <c r="F34" s="139"/>
      <c r="G34" s="139"/>
      <c r="H34" s="141"/>
      <c r="I34" s="140"/>
      <c r="J34" s="139"/>
      <c r="K34" s="45">
        <v>30</v>
      </c>
      <c r="L34" s="42">
        <v>72</v>
      </c>
      <c r="M34" s="41">
        <v>44</v>
      </c>
    </row>
    <row r="35" spans="1:13" ht="21" customHeight="1" x14ac:dyDescent="0.3">
      <c r="A35" s="34" t="s">
        <v>33</v>
      </c>
      <c r="B35" s="35">
        <f t="shared" ref="B35:J35" si="11">SUM(B36:B39)</f>
        <v>90</v>
      </c>
      <c r="C35" s="35">
        <f t="shared" si="11"/>
        <v>341</v>
      </c>
      <c r="D35" s="38">
        <f t="shared" si="11"/>
        <v>152</v>
      </c>
      <c r="E35" s="39">
        <f t="shared" si="11"/>
        <v>60</v>
      </c>
      <c r="F35" s="35">
        <f t="shared" si="11"/>
        <v>188</v>
      </c>
      <c r="G35" s="35">
        <f t="shared" si="11"/>
        <v>76</v>
      </c>
      <c r="H35" s="39">
        <f t="shared" si="11"/>
        <v>90</v>
      </c>
      <c r="I35" s="38">
        <f t="shared" si="11"/>
        <v>569</v>
      </c>
      <c r="J35" s="35">
        <f t="shared" si="11"/>
        <v>147</v>
      </c>
      <c r="K35" s="39">
        <f t="shared" ref="K35:M35" si="12">SUM(K36:K39)</f>
        <v>135</v>
      </c>
      <c r="L35" s="38">
        <f t="shared" si="12"/>
        <v>539</v>
      </c>
      <c r="M35" s="35">
        <f t="shared" si="12"/>
        <v>156</v>
      </c>
    </row>
    <row r="36" spans="1:13" ht="21" customHeight="1" x14ac:dyDescent="0.3">
      <c r="A36" s="40" t="s">
        <v>34</v>
      </c>
      <c r="B36" s="41">
        <v>30</v>
      </c>
      <c r="C36" s="41">
        <v>175</v>
      </c>
      <c r="D36" s="42">
        <v>73</v>
      </c>
      <c r="E36" s="45">
        <v>30</v>
      </c>
      <c r="F36" s="41">
        <v>76</v>
      </c>
      <c r="G36" s="41">
        <v>34</v>
      </c>
      <c r="H36" s="45">
        <v>30</v>
      </c>
      <c r="I36" s="42">
        <v>231</v>
      </c>
      <c r="J36" s="41">
        <v>70</v>
      </c>
      <c r="K36" s="45">
        <v>70</v>
      </c>
      <c r="L36" s="42">
        <v>231</v>
      </c>
      <c r="M36" s="41">
        <v>79</v>
      </c>
    </row>
    <row r="37" spans="1:13" ht="21" customHeight="1" x14ac:dyDescent="0.3">
      <c r="A37" s="40" t="s">
        <v>35</v>
      </c>
      <c r="B37" s="41">
        <v>30</v>
      </c>
      <c r="C37" s="41">
        <v>66</v>
      </c>
      <c r="D37" s="42">
        <v>35</v>
      </c>
      <c r="E37" s="50"/>
      <c r="F37" s="46"/>
      <c r="G37" s="46"/>
      <c r="H37" s="50"/>
      <c r="I37" s="47"/>
      <c r="J37" s="46"/>
      <c r="K37" s="50"/>
      <c r="L37" s="47"/>
      <c r="M37" s="46"/>
    </row>
    <row r="38" spans="1:13" ht="21" customHeight="1" x14ac:dyDescent="0.3">
      <c r="A38" s="40" t="s">
        <v>36</v>
      </c>
      <c r="B38" s="41">
        <v>30</v>
      </c>
      <c r="C38" s="41">
        <v>100</v>
      </c>
      <c r="D38" s="42">
        <v>44</v>
      </c>
      <c r="E38" s="45">
        <v>30</v>
      </c>
      <c r="F38" s="41">
        <v>112</v>
      </c>
      <c r="G38" s="41">
        <v>42</v>
      </c>
      <c r="H38" s="45">
        <v>30</v>
      </c>
      <c r="I38" s="42">
        <v>176</v>
      </c>
      <c r="J38" s="41">
        <v>43</v>
      </c>
      <c r="K38" s="45">
        <v>35</v>
      </c>
      <c r="L38" s="42">
        <v>179</v>
      </c>
      <c r="M38" s="41">
        <v>41</v>
      </c>
    </row>
    <row r="39" spans="1:13" ht="21" customHeight="1" x14ac:dyDescent="0.3">
      <c r="A39" s="40" t="s">
        <v>37</v>
      </c>
      <c r="B39" s="46"/>
      <c r="C39" s="46"/>
      <c r="D39" s="47"/>
      <c r="E39" s="50"/>
      <c r="F39" s="46"/>
      <c r="G39" s="46"/>
      <c r="H39" s="74">
        <v>30</v>
      </c>
      <c r="I39" s="81">
        <v>162</v>
      </c>
      <c r="J39" s="75">
        <v>34</v>
      </c>
      <c r="K39" s="74">
        <v>30</v>
      </c>
      <c r="L39" s="81">
        <v>129</v>
      </c>
      <c r="M39" s="75">
        <v>36</v>
      </c>
    </row>
    <row r="40" spans="1:13" ht="21" customHeight="1" x14ac:dyDescent="0.3">
      <c r="A40" s="28" t="s">
        <v>10</v>
      </c>
      <c r="B40" s="54">
        <f t="shared" ref="B40:J40" si="13">SUM(B41:B42)</f>
        <v>10</v>
      </c>
      <c r="C40" s="54">
        <f t="shared" si="13"/>
        <v>32</v>
      </c>
      <c r="D40" s="57">
        <f t="shared" si="13"/>
        <v>27</v>
      </c>
      <c r="E40" s="58">
        <f t="shared" si="13"/>
        <v>10</v>
      </c>
      <c r="F40" s="54">
        <f t="shared" si="13"/>
        <v>21</v>
      </c>
      <c r="G40" s="54">
        <f t="shared" si="13"/>
        <v>15</v>
      </c>
      <c r="H40" s="58">
        <f t="shared" si="13"/>
        <v>10</v>
      </c>
      <c r="I40" s="57">
        <f t="shared" si="13"/>
        <v>12</v>
      </c>
      <c r="J40" s="54">
        <f t="shared" si="13"/>
        <v>8</v>
      </c>
      <c r="K40" s="58">
        <f t="shared" ref="K40:M40" si="14">SUM(K41:K42)</f>
        <v>15</v>
      </c>
      <c r="L40" s="57">
        <f t="shared" si="14"/>
        <v>19</v>
      </c>
      <c r="M40" s="54">
        <f t="shared" si="14"/>
        <v>15</v>
      </c>
    </row>
    <row r="41" spans="1:13" ht="21" customHeight="1" x14ac:dyDescent="0.3">
      <c r="A41" s="40" t="s">
        <v>38</v>
      </c>
      <c r="B41" s="41">
        <v>5</v>
      </c>
      <c r="C41" s="41">
        <v>1</v>
      </c>
      <c r="D41" s="42">
        <v>1</v>
      </c>
      <c r="E41" s="45">
        <v>5</v>
      </c>
      <c r="F41" s="41">
        <v>0</v>
      </c>
      <c r="G41" s="41">
        <v>0</v>
      </c>
      <c r="H41" s="45">
        <v>5</v>
      </c>
      <c r="I41" s="42">
        <v>0</v>
      </c>
      <c r="J41" s="41">
        <v>0</v>
      </c>
      <c r="K41" s="45">
        <v>5</v>
      </c>
      <c r="L41" s="42">
        <v>2</v>
      </c>
      <c r="M41" s="41">
        <v>2</v>
      </c>
    </row>
    <row r="42" spans="1:13" ht="21" customHeight="1" x14ac:dyDescent="0.3">
      <c r="A42" s="40" t="s">
        <v>39</v>
      </c>
      <c r="B42" s="41">
        <v>5</v>
      </c>
      <c r="C42" s="41">
        <v>31</v>
      </c>
      <c r="D42" s="42">
        <v>26</v>
      </c>
      <c r="E42" s="45">
        <v>5</v>
      </c>
      <c r="F42" s="41">
        <v>21</v>
      </c>
      <c r="G42" s="41">
        <v>15</v>
      </c>
      <c r="H42" s="45">
        <v>5</v>
      </c>
      <c r="I42" s="42">
        <v>12</v>
      </c>
      <c r="J42" s="41">
        <v>8</v>
      </c>
      <c r="K42" s="45">
        <v>10</v>
      </c>
      <c r="L42" s="42">
        <v>17</v>
      </c>
      <c r="M42" s="41">
        <v>13</v>
      </c>
    </row>
    <row r="43" spans="1:13" ht="21" customHeight="1" x14ac:dyDescent="0.3">
      <c r="A43" s="59" t="s">
        <v>40</v>
      </c>
      <c r="B43" s="24">
        <f t="shared" ref="B43:J43" si="15">B44+B75</f>
        <v>825</v>
      </c>
      <c r="C43" s="24">
        <f t="shared" si="15"/>
        <v>3411</v>
      </c>
      <c r="D43" s="27">
        <f t="shared" si="15"/>
        <v>1653</v>
      </c>
      <c r="E43" s="60">
        <f t="shared" si="15"/>
        <v>1080</v>
      </c>
      <c r="F43" s="24">
        <f t="shared" si="15"/>
        <v>2900</v>
      </c>
      <c r="G43" s="24">
        <f t="shared" si="15"/>
        <v>1492</v>
      </c>
      <c r="H43" s="60">
        <f t="shared" si="15"/>
        <v>1020</v>
      </c>
      <c r="I43" s="27">
        <f t="shared" si="15"/>
        <v>5294</v>
      </c>
      <c r="J43" s="24">
        <f t="shared" si="15"/>
        <v>1918</v>
      </c>
      <c r="K43" s="60">
        <f t="shared" ref="K43:M43" si="16">K44+K75</f>
        <v>1340</v>
      </c>
      <c r="L43" s="27">
        <f t="shared" si="16"/>
        <v>6546</v>
      </c>
      <c r="M43" s="24">
        <f t="shared" si="16"/>
        <v>1916</v>
      </c>
    </row>
    <row r="44" spans="1:13" ht="21" customHeight="1" x14ac:dyDescent="0.3">
      <c r="A44" s="28" t="s">
        <v>9</v>
      </c>
      <c r="B44" s="54">
        <f t="shared" ref="B44:J44" si="17">B45+B56</f>
        <v>815</v>
      </c>
      <c r="C44" s="54">
        <f t="shared" si="17"/>
        <v>3401</v>
      </c>
      <c r="D44" s="57">
        <f t="shared" si="17"/>
        <v>1643</v>
      </c>
      <c r="E44" s="58">
        <f t="shared" si="17"/>
        <v>1070</v>
      </c>
      <c r="F44" s="54">
        <f t="shared" si="17"/>
        <v>2895</v>
      </c>
      <c r="G44" s="54">
        <f t="shared" si="17"/>
        <v>1488</v>
      </c>
      <c r="H44" s="58">
        <f t="shared" si="17"/>
        <v>1020</v>
      </c>
      <c r="I44" s="57">
        <f t="shared" si="17"/>
        <v>5294</v>
      </c>
      <c r="J44" s="54">
        <f t="shared" si="17"/>
        <v>1918</v>
      </c>
      <c r="K44" s="58">
        <f t="shared" ref="K44:M44" si="18">K45+K56</f>
        <v>1340</v>
      </c>
      <c r="L44" s="57">
        <f t="shared" si="18"/>
        <v>6546</v>
      </c>
      <c r="M44" s="54">
        <f t="shared" si="18"/>
        <v>1916</v>
      </c>
    </row>
    <row r="45" spans="1:13" ht="21" customHeight="1" x14ac:dyDescent="0.3">
      <c r="A45" s="34" t="s">
        <v>12</v>
      </c>
      <c r="B45" s="35">
        <f t="shared" ref="B45:J45" si="19">SUM(B46:B55)</f>
        <v>300</v>
      </c>
      <c r="C45" s="35">
        <f t="shared" si="19"/>
        <v>1200</v>
      </c>
      <c r="D45" s="38">
        <f t="shared" si="19"/>
        <v>441</v>
      </c>
      <c r="E45" s="39">
        <f t="shared" si="19"/>
        <v>290</v>
      </c>
      <c r="F45" s="35">
        <f t="shared" si="19"/>
        <v>918</v>
      </c>
      <c r="G45" s="35">
        <f t="shared" si="19"/>
        <v>394</v>
      </c>
      <c r="H45" s="39">
        <f t="shared" si="19"/>
        <v>280</v>
      </c>
      <c r="I45" s="38">
        <f t="shared" si="19"/>
        <v>2628</v>
      </c>
      <c r="J45" s="35">
        <f t="shared" si="19"/>
        <v>693</v>
      </c>
      <c r="K45" s="39">
        <f t="shared" ref="K45:M45" si="20">SUM(K46:K55)</f>
        <v>390</v>
      </c>
      <c r="L45" s="38">
        <f t="shared" si="20"/>
        <v>3842</v>
      </c>
      <c r="M45" s="35">
        <f t="shared" si="20"/>
        <v>727</v>
      </c>
    </row>
    <row r="46" spans="1:13" ht="21" customHeight="1" x14ac:dyDescent="0.3">
      <c r="A46" s="40" t="s">
        <v>41</v>
      </c>
      <c r="B46" s="41">
        <v>40</v>
      </c>
      <c r="C46" s="41">
        <v>235</v>
      </c>
      <c r="D46" s="42">
        <v>102</v>
      </c>
      <c r="E46" s="45">
        <v>40</v>
      </c>
      <c r="F46" s="41">
        <v>240</v>
      </c>
      <c r="G46" s="41">
        <v>128</v>
      </c>
      <c r="H46" s="45">
        <v>40</v>
      </c>
      <c r="I46" s="42">
        <v>562</v>
      </c>
      <c r="J46" s="41">
        <v>208</v>
      </c>
      <c r="K46" s="45">
        <v>80</v>
      </c>
      <c r="L46" s="42">
        <v>700</v>
      </c>
      <c r="M46" s="41">
        <v>157</v>
      </c>
    </row>
    <row r="47" spans="1:13" ht="21" customHeight="1" x14ac:dyDescent="0.3">
      <c r="A47" s="40" t="s">
        <v>42</v>
      </c>
      <c r="B47" s="41">
        <v>70</v>
      </c>
      <c r="C47" s="41">
        <v>235</v>
      </c>
      <c r="D47" s="42">
        <v>86</v>
      </c>
      <c r="E47" s="45">
        <v>50</v>
      </c>
      <c r="F47" s="41">
        <v>157</v>
      </c>
      <c r="G47" s="41">
        <v>64</v>
      </c>
      <c r="H47" s="45">
        <v>40</v>
      </c>
      <c r="I47" s="42">
        <v>453</v>
      </c>
      <c r="J47" s="41">
        <v>123</v>
      </c>
      <c r="K47" s="45">
        <v>80</v>
      </c>
      <c r="L47" s="42">
        <v>762</v>
      </c>
      <c r="M47" s="41">
        <v>114</v>
      </c>
    </row>
    <row r="48" spans="1:13" ht="21" customHeight="1" x14ac:dyDescent="0.3">
      <c r="A48" s="40" t="s">
        <v>43</v>
      </c>
      <c r="B48" s="41">
        <v>40</v>
      </c>
      <c r="C48" s="41">
        <v>209</v>
      </c>
      <c r="D48" s="42">
        <v>63</v>
      </c>
      <c r="E48" s="45">
        <v>40</v>
      </c>
      <c r="F48" s="41">
        <v>125</v>
      </c>
      <c r="G48" s="41">
        <v>43</v>
      </c>
      <c r="H48" s="45">
        <v>40</v>
      </c>
      <c r="I48" s="42">
        <v>473</v>
      </c>
      <c r="J48" s="41">
        <v>71</v>
      </c>
      <c r="K48" s="45">
        <v>40</v>
      </c>
      <c r="L48" s="42">
        <v>440</v>
      </c>
      <c r="M48" s="41">
        <v>69</v>
      </c>
    </row>
    <row r="49" spans="1:13" ht="21" customHeight="1" x14ac:dyDescent="0.3">
      <c r="A49" s="40" t="s">
        <v>44</v>
      </c>
      <c r="B49" s="41">
        <v>40</v>
      </c>
      <c r="C49" s="41">
        <v>206</v>
      </c>
      <c r="D49" s="42">
        <v>64</v>
      </c>
      <c r="E49" s="45">
        <v>40</v>
      </c>
      <c r="F49" s="41">
        <v>170</v>
      </c>
      <c r="G49" s="41">
        <v>52</v>
      </c>
      <c r="H49" s="45">
        <v>40</v>
      </c>
      <c r="I49" s="42">
        <v>280</v>
      </c>
      <c r="J49" s="41">
        <v>88</v>
      </c>
      <c r="K49" s="45">
        <v>80</v>
      </c>
      <c r="L49" s="42">
        <v>997</v>
      </c>
      <c r="M49" s="41">
        <v>155</v>
      </c>
    </row>
    <row r="50" spans="1:13" ht="21" customHeight="1" x14ac:dyDescent="0.3">
      <c r="A50" s="40" t="s">
        <v>45</v>
      </c>
      <c r="B50" s="46"/>
      <c r="C50" s="46"/>
      <c r="D50" s="47"/>
      <c r="E50" s="50"/>
      <c r="F50" s="46"/>
      <c r="G50" s="46"/>
      <c r="H50" s="50"/>
      <c r="I50" s="47"/>
      <c r="J50" s="46"/>
      <c r="K50" s="50"/>
      <c r="L50" s="47"/>
      <c r="M50" s="46"/>
    </row>
    <row r="51" spans="1:13" ht="21" customHeight="1" x14ac:dyDescent="0.3">
      <c r="A51" s="40" t="s">
        <v>46</v>
      </c>
      <c r="B51" s="41">
        <v>40</v>
      </c>
      <c r="C51" s="41">
        <v>109</v>
      </c>
      <c r="D51" s="42">
        <v>43</v>
      </c>
      <c r="E51" s="45">
        <v>40</v>
      </c>
      <c r="F51" s="41">
        <v>61</v>
      </c>
      <c r="G51" s="41">
        <v>27</v>
      </c>
      <c r="H51" s="45">
        <v>40</v>
      </c>
      <c r="I51" s="42">
        <v>270</v>
      </c>
      <c r="J51" s="41">
        <v>63</v>
      </c>
      <c r="K51" s="45">
        <v>30</v>
      </c>
      <c r="L51" s="42">
        <v>244</v>
      </c>
      <c r="M51" s="41">
        <v>49</v>
      </c>
    </row>
    <row r="52" spans="1:13" ht="21" customHeight="1" x14ac:dyDescent="0.3">
      <c r="A52" s="40" t="s">
        <v>47</v>
      </c>
      <c r="B52" s="46"/>
      <c r="C52" s="46"/>
      <c r="D52" s="47"/>
      <c r="E52" s="45">
        <v>40</v>
      </c>
      <c r="F52" s="41">
        <v>52</v>
      </c>
      <c r="G52" s="41">
        <v>20</v>
      </c>
      <c r="H52" s="45">
        <v>40</v>
      </c>
      <c r="I52" s="42">
        <v>220</v>
      </c>
      <c r="J52" s="41">
        <v>41</v>
      </c>
      <c r="K52" s="45">
        <v>30</v>
      </c>
      <c r="L52" s="42">
        <v>267</v>
      </c>
      <c r="M52" s="41">
        <v>67</v>
      </c>
    </row>
    <row r="53" spans="1:13" ht="21" customHeight="1" x14ac:dyDescent="0.3">
      <c r="A53" s="40" t="s">
        <v>48</v>
      </c>
      <c r="B53" s="62"/>
      <c r="C53" s="62"/>
      <c r="D53" s="63"/>
      <c r="E53" s="64"/>
      <c r="F53" s="46"/>
      <c r="G53" s="46"/>
      <c r="H53" s="64"/>
      <c r="I53" s="47"/>
      <c r="J53" s="46"/>
      <c r="K53" s="64"/>
      <c r="L53" s="47"/>
      <c r="M53" s="46"/>
    </row>
    <row r="54" spans="1:13" ht="21" customHeight="1" x14ac:dyDescent="0.3">
      <c r="A54" s="40" t="s">
        <v>49</v>
      </c>
      <c r="B54" s="41">
        <v>40</v>
      </c>
      <c r="C54" s="41">
        <v>119</v>
      </c>
      <c r="D54" s="42">
        <v>55</v>
      </c>
      <c r="E54" s="45">
        <v>40</v>
      </c>
      <c r="F54" s="41">
        <v>113</v>
      </c>
      <c r="G54" s="41">
        <v>60</v>
      </c>
      <c r="H54" s="45">
        <v>40</v>
      </c>
      <c r="I54" s="42">
        <v>370</v>
      </c>
      <c r="J54" s="41">
        <v>99</v>
      </c>
      <c r="K54" s="45">
        <v>50</v>
      </c>
      <c r="L54" s="42">
        <v>432</v>
      </c>
      <c r="M54" s="41">
        <v>116</v>
      </c>
    </row>
    <row r="55" spans="1:13" ht="21" customHeight="1" x14ac:dyDescent="0.3">
      <c r="A55" s="40" t="s">
        <v>50</v>
      </c>
      <c r="B55" s="41">
        <v>30</v>
      </c>
      <c r="C55" s="41">
        <v>87</v>
      </c>
      <c r="D55" s="42">
        <v>28</v>
      </c>
      <c r="E55" s="65"/>
      <c r="F55" s="66"/>
      <c r="G55" s="66"/>
      <c r="H55" s="52"/>
      <c r="I55" s="135"/>
      <c r="J55" s="53"/>
      <c r="K55" s="52"/>
      <c r="L55" s="135"/>
      <c r="M55" s="53"/>
    </row>
    <row r="56" spans="1:13" ht="21" customHeight="1" x14ac:dyDescent="0.3">
      <c r="A56" s="34" t="s">
        <v>26</v>
      </c>
      <c r="B56" s="35">
        <f t="shared" ref="B56:H56" si="21">SUM(B57:B74)</f>
        <v>515</v>
      </c>
      <c r="C56" s="35">
        <f t="shared" si="21"/>
        <v>2201</v>
      </c>
      <c r="D56" s="38">
        <f t="shared" si="21"/>
        <v>1202</v>
      </c>
      <c r="E56" s="39">
        <f t="shared" si="21"/>
        <v>780</v>
      </c>
      <c r="F56" s="35">
        <f>SUM(F57:F74)</f>
        <v>1977</v>
      </c>
      <c r="G56" s="35">
        <f t="shared" si="21"/>
        <v>1094</v>
      </c>
      <c r="H56" s="39">
        <f t="shared" si="21"/>
        <v>740</v>
      </c>
      <c r="I56" s="38">
        <f>SUM(I57:I74)</f>
        <v>2666</v>
      </c>
      <c r="J56" s="35">
        <f t="shared" ref="J56:K56" si="22">SUM(J57:J74)</f>
        <v>1225</v>
      </c>
      <c r="K56" s="39">
        <f t="shared" si="22"/>
        <v>950</v>
      </c>
      <c r="L56" s="38">
        <f>SUM(L57:L74)</f>
        <v>2704</v>
      </c>
      <c r="M56" s="35">
        <f t="shared" ref="M56" si="23">SUM(M57:M74)</f>
        <v>1189</v>
      </c>
    </row>
    <row r="57" spans="1:13" ht="21" customHeight="1" x14ac:dyDescent="0.3">
      <c r="A57" s="40" t="s">
        <v>51</v>
      </c>
      <c r="B57" s="46"/>
      <c r="C57" s="46"/>
      <c r="D57" s="47"/>
      <c r="E57" s="50"/>
      <c r="F57" s="46"/>
      <c r="G57" s="46"/>
      <c r="H57" s="50"/>
      <c r="I57" s="47"/>
      <c r="J57" s="46"/>
      <c r="K57" s="50"/>
      <c r="L57" s="47"/>
      <c r="M57" s="46"/>
    </row>
    <row r="58" spans="1:13" ht="21" customHeight="1" x14ac:dyDescent="0.3">
      <c r="A58" s="40" t="s">
        <v>52</v>
      </c>
      <c r="B58" s="46"/>
      <c r="C58" s="46"/>
      <c r="D58" s="47"/>
      <c r="E58" s="50"/>
      <c r="F58" s="46"/>
      <c r="G58" s="46"/>
      <c r="H58" s="50"/>
      <c r="I58" s="47"/>
      <c r="J58" s="46"/>
      <c r="K58" s="50"/>
      <c r="L58" s="47"/>
      <c r="M58" s="46"/>
    </row>
    <row r="59" spans="1:13" ht="21" customHeight="1" x14ac:dyDescent="0.3">
      <c r="A59" s="40" t="s">
        <v>49</v>
      </c>
      <c r="B59" s="41">
        <v>35</v>
      </c>
      <c r="C59" s="41">
        <v>326</v>
      </c>
      <c r="D59" s="42">
        <v>175</v>
      </c>
      <c r="E59" s="45">
        <v>120</v>
      </c>
      <c r="F59" s="41">
        <v>244</v>
      </c>
      <c r="G59" s="41">
        <v>178</v>
      </c>
      <c r="H59" s="45">
        <v>120</v>
      </c>
      <c r="I59" s="42">
        <v>345</v>
      </c>
      <c r="J59" s="41">
        <v>212</v>
      </c>
      <c r="K59" s="45">
        <v>150</v>
      </c>
      <c r="L59" s="42">
        <v>401</v>
      </c>
      <c r="M59" s="41">
        <v>209</v>
      </c>
    </row>
    <row r="60" spans="1:13" ht="21" customHeight="1" x14ac:dyDescent="0.3">
      <c r="A60" s="40" t="s">
        <v>53</v>
      </c>
      <c r="B60" s="41">
        <v>35</v>
      </c>
      <c r="C60" s="41">
        <v>104</v>
      </c>
      <c r="D60" s="42">
        <v>68</v>
      </c>
      <c r="E60" s="45">
        <v>40</v>
      </c>
      <c r="F60" s="41">
        <v>62</v>
      </c>
      <c r="G60" s="41">
        <v>32</v>
      </c>
      <c r="H60" s="45">
        <v>40</v>
      </c>
      <c r="I60" s="42">
        <v>105</v>
      </c>
      <c r="J60" s="41">
        <v>39</v>
      </c>
      <c r="K60" s="45">
        <v>30</v>
      </c>
      <c r="L60" s="42">
        <v>91</v>
      </c>
      <c r="M60" s="41">
        <v>34</v>
      </c>
    </row>
    <row r="61" spans="1:13" ht="21" customHeight="1" x14ac:dyDescent="0.3">
      <c r="A61" s="40" t="s">
        <v>41</v>
      </c>
      <c r="B61" s="41">
        <v>35</v>
      </c>
      <c r="C61" s="41">
        <v>198</v>
      </c>
      <c r="D61" s="42">
        <v>164</v>
      </c>
      <c r="E61" s="45">
        <v>120</v>
      </c>
      <c r="F61" s="41">
        <v>224</v>
      </c>
      <c r="G61" s="41">
        <v>177</v>
      </c>
      <c r="H61" s="45">
        <v>120</v>
      </c>
      <c r="I61" s="42">
        <v>277</v>
      </c>
      <c r="J61" s="41">
        <v>174</v>
      </c>
      <c r="K61" s="45">
        <v>150</v>
      </c>
      <c r="L61" s="42">
        <v>312</v>
      </c>
      <c r="M61" s="41">
        <v>160</v>
      </c>
    </row>
    <row r="62" spans="1:13" ht="21" customHeight="1" x14ac:dyDescent="0.3">
      <c r="A62" s="40" t="s">
        <v>54</v>
      </c>
      <c r="B62" s="41">
        <v>35</v>
      </c>
      <c r="C62" s="41">
        <v>93</v>
      </c>
      <c r="D62" s="42">
        <v>56</v>
      </c>
      <c r="E62" s="45">
        <v>40</v>
      </c>
      <c r="F62" s="41">
        <v>70</v>
      </c>
      <c r="G62" s="41">
        <v>37</v>
      </c>
      <c r="H62" s="45">
        <v>30</v>
      </c>
      <c r="I62" s="42">
        <v>87</v>
      </c>
      <c r="J62" s="41">
        <v>44</v>
      </c>
      <c r="K62" s="45">
        <v>30</v>
      </c>
      <c r="L62" s="42">
        <v>105</v>
      </c>
      <c r="M62" s="41">
        <v>43</v>
      </c>
    </row>
    <row r="63" spans="1:13" ht="21" customHeight="1" x14ac:dyDescent="0.3">
      <c r="A63" s="40" t="s">
        <v>42</v>
      </c>
      <c r="B63" s="41">
        <v>35</v>
      </c>
      <c r="C63" s="41">
        <v>489</v>
      </c>
      <c r="D63" s="42">
        <v>163</v>
      </c>
      <c r="E63" s="45">
        <v>120</v>
      </c>
      <c r="F63" s="41">
        <v>455</v>
      </c>
      <c r="G63" s="41">
        <v>153</v>
      </c>
      <c r="H63" s="45">
        <v>120</v>
      </c>
      <c r="I63" s="42">
        <v>427</v>
      </c>
      <c r="J63" s="41">
        <v>200</v>
      </c>
      <c r="K63" s="45">
        <v>150</v>
      </c>
      <c r="L63" s="42">
        <v>295</v>
      </c>
      <c r="M63" s="41">
        <v>160</v>
      </c>
    </row>
    <row r="64" spans="1:13" ht="21" customHeight="1" x14ac:dyDescent="0.3">
      <c r="A64" s="40" t="s">
        <v>55</v>
      </c>
      <c r="B64" s="41">
        <v>35</v>
      </c>
      <c r="C64" s="41">
        <v>138</v>
      </c>
      <c r="D64" s="42">
        <v>99</v>
      </c>
      <c r="E64" s="45">
        <v>60</v>
      </c>
      <c r="F64" s="41">
        <v>90</v>
      </c>
      <c r="G64" s="41">
        <v>58</v>
      </c>
      <c r="H64" s="45">
        <v>30</v>
      </c>
      <c r="I64" s="42">
        <v>264</v>
      </c>
      <c r="J64" s="41">
        <v>88</v>
      </c>
      <c r="K64" s="45">
        <v>70</v>
      </c>
      <c r="L64" s="42">
        <v>332</v>
      </c>
      <c r="M64" s="41">
        <v>92</v>
      </c>
    </row>
    <row r="65" spans="1:13" ht="21" customHeight="1" x14ac:dyDescent="0.3">
      <c r="A65" s="40" t="s">
        <v>56</v>
      </c>
      <c r="B65" s="41">
        <v>40</v>
      </c>
      <c r="C65" s="41">
        <v>296</v>
      </c>
      <c r="D65" s="42">
        <v>121</v>
      </c>
      <c r="E65" s="45">
        <v>40</v>
      </c>
      <c r="F65" s="41">
        <v>262</v>
      </c>
      <c r="G65" s="41">
        <v>128</v>
      </c>
      <c r="H65" s="45">
        <v>40</v>
      </c>
      <c r="I65" s="42">
        <v>350</v>
      </c>
      <c r="J65" s="41">
        <v>121</v>
      </c>
      <c r="K65" s="45">
        <v>100</v>
      </c>
      <c r="L65" s="42">
        <v>360</v>
      </c>
      <c r="M65" s="41">
        <v>119</v>
      </c>
    </row>
    <row r="66" spans="1:13" ht="21" customHeight="1" x14ac:dyDescent="0.3">
      <c r="A66" s="40" t="s">
        <v>57</v>
      </c>
      <c r="B66" s="41">
        <v>30</v>
      </c>
      <c r="C66" s="41">
        <v>76</v>
      </c>
      <c r="D66" s="42">
        <v>34</v>
      </c>
      <c r="E66" s="45">
        <v>30</v>
      </c>
      <c r="F66" s="41">
        <v>106</v>
      </c>
      <c r="G66" s="41">
        <v>43</v>
      </c>
      <c r="H66" s="45">
        <v>30</v>
      </c>
      <c r="I66" s="42">
        <v>124</v>
      </c>
      <c r="J66" s="41">
        <v>47</v>
      </c>
      <c r="K66" s="45">
        <v>30</v>
      </c>
      <c r="L66" s="42">
        <v>113</v>
      </c>
      <c r="M66" s="41">
        <v>37</v>
      </c>
    </row>
    <row r="67" spans="1:13" ht="21" customHeight="1" x14ac:dyDescent="0.3">
      <c r="A67" s="40" t="s">
        <v>58</v>
      </c>
      <c r="B67" s="46"/>
      <c r="C67" s="46"/>
      <c r="D67" s="47"/>
      <c r="E67" s="50"/>
      <c r="F67" s="46"/>
      <c r="G67" s="46"/>
      <c r="H67" s="50"/>
      <c r="I67" s="47"/>
      <c r="J67" s="46"/>
      <c r="K67" s="50"/>
      <c r="L67" s="47"/>
      <c r="M67" s="46"/>
    </row>
    <row r="68" spans="1:13" ht="21" customHeight="1" x14ac:dyDescent="0.3">
      <c r="A68" s="40" t="s">
        <v>59</v>
      </c>
      <c r="B68" s="46"/>
      <c r="C68" s="46"/>
      <c r="D68" s="47"/>
      <c r="E68" s="50"/>
      <c r="F68" s="46"/>
      <c r="G68" s="46"/>
      <c r="H68" s="50"/>
      <c r="I68" s="47"/>
      <c r="J68" s="46"/>
      <c r="K68" s="50"/>
      <c r="L68" s="47"/>
      <c r="M68" s="46"/>
    </row>
    <row r="69" spans="1:13" ht="21" customHeight="1" x14ac:dyDescent="0.3">
      <c r="A69" s="40" t="s">
        <v>46</v>
      </c>
      <c r="B69" s="41">
        <v>40</v>
      </c>
      <c r="C69" s="41">
        <v>81</v>
      </c>
      <c r="D69" s="42">
        <v>63</v>
      </c>
      <c r="E69" s="45">
        <v>40</v>
      </c>
      <c r="F69" s="41">
        <v>98</v>
      </c>
      <c r="G69" s="41">
        <v>65</v>
      </c>
      <c r="H69" s="45">
        <v>40</v>
      </c>
      <c r="I69" s="42">
        <v>119</v>
      </c>
      <c r="J69" s="41">
        <v>70</v>
      </c>
      <c r="K69" s="45">
        <v>50</v>
      </c>
      <c r="L69" s="42">
        <v>167</v>
      </c>
      <c r="M69" s="41">
        <v>88</v>
      </c>
    </row>
    <row r="70" spans="1:13" ht="21" customHeight="1" x14ac:dyDescent="0.3">
      <c r="A70" s="40" t="s">
        <v>60</v>
      </c>
      <c r="B70" s="41">
        <v>35</v>
      </c>
      <c r="C70" s="41">
        <v>25</v>
      </c>
      <c r="D70" s="42">
        <v>15</v>
      </c>
      <c r="E70" s="45">
        <v>30</v>
      </c>
      <c r="F70" s="41">
        <v>16</v>
      </c>
      <c r="G70" s="41">
        <v>15</v>
      </c>
      <c r="H70" s="45">
        <v>30</v>
      </c>
      <c r="I70" s="42">
        <v>104</v>
      </c>
      <c r="J70" s="41">
        <v>19</v>
      </c>
      <c r="K70" s="45">
        <v>30</v>
      </c>
      <c r="L70" s="42">
        <v>40</v>
      </c>
      <c r="M70" s="41">
        <v>11</v>
      </c>
    </row>
    <row r="71" spans="1:13" ht="21" customHeight="1" x14ac:dyDescent="0.3">
      <c r="A71" s="40" t="s">
        <v>61</v>
      </c>
      <c r="B71" s="41">
        <v>40</v>
      </c>
      <c r="C71" s="41">
        <v>136</v>
      </c>
      <c r="D71" s="42">
        <v>69</v>
      </c>
      <c r="E71" s="45">
        <v>40</v>
      </c>
      <c r="F71" s="41">
        <v>131</v>
      </c>
      <c r="G71" s="41">
        <v>70</v>
      </c>
      <c r="H71" s="45">
        <v>40</v>
      </c>
      <c r="I71" s="42">
        <v>94</v>
      </c>
      <c r="J71" s="41">
        <v>45</v>
      </c>
      <c r="K71" s="45">
        <v>50</v>
      </c>
      <c r="L71" s="42">
        <v>134</v>
      </c>
      <c r="M71" s="41">
        <v>49</v>
      </c>
    </row>
    <row r="72" spans="1:13" ht="21" customHeight="1" x14ac:dyDescent="0.3">
      <c r="A72" s="40" t="s">
        <v>62</v>
      </c>
      <c r="B72" s="41">
        <v>40</v>
      </c>
      <c r="C72" s="41">
        <v>35</v>
      </c>
      <c r="D72" s="42">
        <v>22</v>
      </c>
      <c r="E72" s="45">
        <v>30</v>
      </c>
      <c r="F72" s="41">
        <v>46</v>
      </c>
      <c r="G72" s="41">
        <v>24</v>
      </c>
      <c r="H72" s="45">
        <v>30</v>
      </c>
      <c r="I72" s="42">
        <v>99</v>
      </c>
      <c r="J72" s="41">
        <v>21</v>
      </c>
      <c r="K72" s="45">
        <v>30</v>
      </c>
      <c r="L72" s="42">
        <v>45</v>
      </c>
      <c r="M72" s="41">
        <v>21</v>
      </c>
    </row>
    <row r="73" spans="1:13" ht="21" customHeight="1" x14ac:dyDescent="0.3">
      <c r="A73" s="40" t="s">
        <v>63</v>
      </c>
      <c r="B73" s="41">
        <v>40</v>
      </c>
      <c r="C73" s="41">
        <v>149</v>
      </c>
      <c r="D73" s="42">
        <v>113</v>
      </c>
      <c r="E73" s="45">
        <v>40</v>
      </c>
      <c r="F73" s="41">
        <v>134</v>
      </c>
      <c r="G73" s="41">
        <v>93</v>
      </c>
      <c r="H73" s="45">
        <v>40</v>
      </c>
      <c r="I73" s="42">
        <v>154</v>
      </c>
      <c r="J73" s="41">
        <v>108</v>
      </c>
      <c r="K73" s="45">
        <v>50</v>
      </c>
      <c r="L73" s="42">
        <v>211</v>
      </c>
      <c r="M73" s="41">
        <v>116</v>
      </c>
    </row>
    <row r="74" spans="1:13" ht="21" customHeight="1" x14ac:dyDescent="0.3">
      <c r="A74" s="40" t="s">
        <v>64</v>
      </c>
      <c r="B74" s="41">
        <v>40</v>
      </c>
      <c r="C74" s="41">
        <v>55</v>
      </c>
      <c r="D74" s="42">
        <v>40</v>
      </c>
      <c r="E74" s="45">
        <v>30</v>
      </c>
      <c r="F74" s="41">
        <v>39</v>
      </c>
      <c r="G74" s="41">
        <v>21</v>
      </c>
      <c r="H74" s="45">
        <v>30</v>
      </c>
      <c r="I74" s="42">
        <v>117</v>
      </c>
      <c r="J74" s="41">
        <v>37</v>
      </c>
      <c r="K74" s="45">
        <v>30</v>
      </c>
      <c r="L74" s="42">
        <v>98</v>
      </c>
      <c r="M74" s="41">
        <v>50</v>
      </c>
    </row>
    <row r="75" spans="1:13" ht="21" customHeight="1" x14ac:dyDescent="0.3">
      <c r="A75" s="28" t="s">
        <v>10</v>
      </c>
      <c r="B75" s="54">
        <f>B77</f>
        <v>10</v>
      </c>
      <c r="C75" s="56">
        <f t="shared" ref="C75:D75" si="24">C77</f>
        <v>10</v>
      </c>
      <c r="D75" s="67">
        <f t="shared" si="24"/>
        <v>10</v>
      </c>
      <c r="E75" s="58">
        <f>E77</f>
        <v>10</v>
      </c>
      <c r="F75" s="56">
        <f t="shared" ref="F75:G75" si="25">F77</f>
        <v>5</v>
      </c>
      <c r="G75" s="56">
        <f t="shared" si="25"/>
        <v>4</v>
      </c>
      <c r="H75" s="58">
        <f>H77</f>
        <v>0</v>
      </c>
      <c r="I75" s="67">
        <f t="shared" ref="I75:J75" si="26">I77</f>
        <v>0</v>
      </c>
      <c r="J75" s="54">
        <f t="shared" si="26"/>
        <v>0</v>
      </c>
      <c r="K75" s="58">
        <f>K77</f>
        <v>0</v>
      </c>
      <c r="L75" s="67">
        <f t="shared" ref="L75:M75" si="27">L77</f>
        <v>0</v>
      </c>
      <c r="M75" s="54">
        <f t="shared" si="27"/>
        <v>0</v>
      </c>
    </row>
    <row r="76" spans="1:13" ht="21" customHeight="1" x14ac:dyDescent="0.3">
      <c r="A76" s="40" t="s">
        <v>65</v>
      </c>
      <c r="B76" s="46"/>
      <c r="C76" s="46"/>
      <c r="D76" s="47"/>
      <c r="E76" s="50"/>
      <c r="F76" s="46"/>
      <c r="G76" s="46"/>
      <c r="H76" s="50"/>
      <c r="I76" s="47"/>
      <c r="J76" s="46"/>
      <c r="K76" s="50"/>
      <c r="L76" s="47"/>
      <c r="M76" s="46"/>
    </row>
    <row r="77" spans="1:13" ht="21" customHeight="1" x14ac:dyDescent="0.3">
      <c r="A77" s="51" t="s">
        <v>66</v>
      </c>
      <c r="B77" s="41">
        <v>10</v>
      </c>
      <c r="C77" s="41">
        <v>10</v>
      </c>
      <c r="D77" s="42">
        <v>10</v>
      </c>
      <c r="E77" s="45">
        <v>10</v>
      </c>
      <c r="F77" s="41">
        <v>5</v>
      </c>
      <c r="G77" s="41">
        <v>4</v>
      </c>
      <c r="H77" s="50"/>
      <c r="I77" s="47"/>
      <c r="J77" s="46"/>
      <c r="K77" s="50"/>
      <c r="L77" s="47"/>
      <c r="M77" s="46"/>
    </row>
    <row r="78" spans="1:13" ht="21" customHeight="1" x14ac:dyDescent="0.3">
      <c r="A78" s="59" t="s">
        <v>67</v>
      </c>
      <c r="B78" s="24">
        <f t="shared" ref="B78:J78" si="28">B79+B89</f>
        <v>465</v>
      </c>
      <c r="C78" s="24">
        <f t="shared" si="28"/>
        <v>1369</v>
      </c>
      <c r="D78" s="27">
        <f t="shared" si="28"/>
        <v>614</v>
      </c>
      <c r="E78" s="60">
        <f t="shared" si="28"/>
        <v>465</v>
      </c>
      <c r="F78" s="24">
        <f t="shared" si="28"/>
        <v>959</v>
      </c>
      <c r="G78" s="24">
        <f t="shared" si="28"/>
        <v>443</v>
      </c>
      <c r="H78" s="60">
        <f t="shared" si="28"/>
        <v>450</v>
      </c>
      <c r="I78" s="27">
        <f t="shared" si="28"/>
        <v>2260</v>
      </c>
      <c r="J78" s="24">
        <f t="shared" si="28"/>
        <v>546</v>
      </c>
      <c r="K78" s="60">
        <f t="shared" ref="K78:M78" si="29">K79+K89</f>
        <v>520</v>
      </c>
      <c r="L78" s="27">
        <f t="shared" si="29"/>
        <v>2238</v>
      </c>
      <c r="M78" s="24">
        <f t="shared" si="29"/>
        <v>558</v>
      </c>
    </row>
    <row r="79" spans="1:13" ht="21" customHeight="1" x14ac:dyDescent="0.3">
      <c r="A79" s="34" t="s">
        <v>12</v>
      </c>
      <c r="B79" s="35">
        <f t="shared" ref="B79:D79" si="30">SUM(B80:B87)</f>
        <v>315</v>
      </c>
      <c r="C79" s="35">
        <f t="shared" si="30"/>
        <v>780</v>
      </c>
      <c r="D79" s="38">
        <f t="shared" si="30"/>
        <v>304</v>
      </c>
      <c r="E79" s="39">
        <f>SUM(E80:E88)</f>
        <v>315</v>
      </c>
      <c r="F79" s="37">
        <f t="shared" ref="F79:G79" si="31">SUM(F80:F88)</f>
        <v>529</v>
      </c>
      <c r="G79" s="37">
        <f t="shared" si="31"/>
        <v>238</v>
      </c>
      <c r="H79" s="39">
        <f>SUM(H80:H88)</f>
        <v>270</v>
      </c>
      <c r="I79" s="84">
        <f t="shared" ref="I79:J79" si="32">SUM(I80:I88)</f>
        <v>1650</v>
      </c>
      <c r="J79" s="35">
        <f t="shared" si="32"/>
        <v>327</v>
      </c>
      <c r="K79" s="39">
        <f>SUM(K80:K88)</f>
        <v>340</v>
      </c>
      <c r="L79" s="84">
        <f t="shared" ref="L79:M79" si="33">SUM(L80:L88)</f>
        <v>1657</v>
      </c>
      <c r="M79" s="35">
        <f t="shared" si="33"/>
        <v>329</v>
      </c>
    </row>
    <row r="80" spans="1:13" ht="21" customHeight="1" x14ac:dyDescent="0.3">
      <c r="A80" s="40" t="s">
        <v>68</v>
      </c>
      <c r="B80" s="41">
        <v>60</v>
      </c>
      <c r="C80" s="41">
        <v>82</v>
      </c>
      <c r="D80" s="42">
        <v>37</v>
      </c>
      <c r="E80" s="45">
        <v>60</v>
      </c>
      <c r="F80" s="41">
        <v>47</v>
      </c>
      <c r="G80" s="41">
        <v>23</v>
      </c>
      <c r="H80" s="50"/>
      <c r="I80" s="47"/>
      <c r="J80" s="46"/>
      <c r="K80" s="50"/>
      <c r="L80" s="47"/>
      <c r="M80" s="46"/>
    </row>
    <row r="81" spans="1:13" ht="21" customHeight="1" x14ac:dyDescent="0.3">
      <c r="A81" s="40" t="s">
        <v>171</v>
      </c>
      <c r="B81" s="46"/>
      <c r="C81" s="46"/>
      <c r="D81" s="47"/>
      <c r="E81" s="50"/>
      <c r="F81" s="46"/>
      <c r="G81" s="46"/>
      <c r="H81" s="45">
        <v>30</v>
      </c>
      <c r="I81" s="42">
        <v>266</v>
      </c>
      <c r="J81" s="41">
        <v>45</v>
      </c>
      <c r="K81" s="45">
        <v>30</v>
      </c>
      <c r="L81" s="42">
        <v>266</v>
      </c>
      <c r="M81" s="41">
        <v>46</v>
      </c>
    </row>
    <row r="82" spans="1:13" ht="34.5" x14ac:dyDescent="0.3">
      <c r="A82" s="40" t="s">
        <v>69</v>
      </c>
      <c r="B82" s="41">
        <v>30</v>
      </c>
      <c r="C82" s="41">
        <v>342</v>
      </c>
      <c r="D82" s="42">
        <v>108</v>
      </c>
      <c r="E82" s="45">
        <v>30</v>
      </c>
      <c r="F82" s="41">
        <v>221</v>
      </c>
      <c r="G82" s="41">
        <v>95</v>
      </c>
      <c r="H82" s="45">
        <v>30</v>
      </c>
      <c r="I82" s="42">
        <v>484</v>
      </c>
      <c r="J82" s="41">
        <v>97</v>
      </c>
      <c r="K82" s="45">
        <v>100</v>
      </c>
      <c r="L82" s="42">
        <v>538</v>
      </c>
      <c r="M82" s="41">
        <v>107</v>
      </c>
    </row>
    <row r="83" spans="1:13" x14ac:dyDescent="0.3">
      <c r="A83" s="40" t="s">
        <v>70</v>
      </c>
      <c r="B83" s="71">
        <v>60</v>
      </c>
      <c r="C83" s="41">
        <v>113</v>
      </c>
      <c r="D83" s="69">
        <v>50</v>
      </c>
      <c r="E83" s="70">
        <v>60</v>
      </c>
      <c r="F83" s="41">
        <v>64</v>
      </c>
      <c r="G83" s="71">
        <v>31</v>
      </c>
      <c r="H83" s="70">
        <v>30</v>
      </c>
      <c r="I83" s="42">
        <v>98</v>
      </c>
      <c r="J83" s="71">
        <v>24</v>
      </c>
      <c r="K83" s="70">
        <v>30</v>
      </c>
      <c r="L83" s="42">
        <v>99</v>
      </c>
      <c r="M83" s="71">
        <v>45</v>
      </c>
    </row>
    <row r="84" spans="1:13" ht="30.75" x14ac:dyDescent="0.3">
      <c r="A84" s="109" t="s">
        <v>172</v>
      </c>
      <c r="B84" s="101"/>
      <c r="C84" s="46"/>
      <c r="D84" s="104"/>
      <c r="E84" s="100"/>
      <c r="F84" s="46"/>
      <c r="G84" s="101"/>
      <c r="H84" s="70">
        <v>30</v>
      </c>
      <c r="I84" s="42">
        <v>76</v>
      </c>
      <c r="J84" s="71">
        <v>14</v>
      </c>
      <c r="K84" s="70">
        <v>30</v>
      </c>
      <c r="L84" s="42">
        <v>71</v>
      </c>
      <c r="M84" s="71">
        <v>7</v>
      </c>
    </row>
    <row r="85" spans="1:13" ht="21" customHeight="1" x14ac:dyDescent="0.3">
      <c r="A85" s="72" t="s">
        <v>71</v>
      </c>
      <c r="B85" s="41">
        <v>60</v>
      </c>
      <c r="C85" s="41">
        <v>117</v>
      </c>
      <c r="D85" s="42">
        <v>62</v>
      </c>
      <c r="E85" s="45">
        <v>60</v>
      </c>
      <c r="F85" s="41">
        <v>128</v>
      </c>
      <c r="G85" s="41">
        <v>65</v>
      </c>
      <c r="H85" s="45">
        <v>60</v>
      </c>
      <c r="I85" s="42">
        <v>377</v>
      </c>
      <c r="J85" s="41">
        <v>87</v>
      </c>
      <c r="K85" s="45">
        <v>60</v>
      </c>
      <c r="L85" s="42">
        <v>339</v>
      </c>
      <c r="M85" s="41">
        <v>74</v>
      </c>
    </row>
    <row r="86" spans="1:13" ht="21" customHeight="1" x14ac:dyDescent="0.3">
      <c r="A86" s="40" t="s">
        <v>72</v>
      </c>
      <c r="B86" s="41">
        <v>70</v>
      </c>
      <c r="C86" s="41">
        <v>75</v>
      </c>
      <c r="D86" s="42">
        <v>27</v>
      </c>
      <c r="E86" s="45">
        <v>70</v>
      </c>
      <c r="F86" s="41">
        <v>49</v>
      </c>
      <c r="G86" s="41">
        <v>18</v>
      </c>
      <c r="H86" s="45">
        <v>60</v>
      </c>
      <c r="I86" s="42">
        <v>211</v>
      </c>
      <c r="J86" s="41">
        <v>43</v>
      </c>
      <c r="K86" s="45">
        <v>60</v>
      </c>
      <c r="L86" s="42">
        <v>233</v>
      </c>
      <c r="M86" s="41">
        <v>34</v>
      </c>
    </row>
    <row r="87" spans="1:13" ht="21" customHeight="1" x14ac:dyDescent="0.3">
      <c r="A87" s="40" t="s">
        <v>73</v>
      </c>
      <c r="B87" s="41">
        <v>35</v>
      </c>
      <c r="C87" s="41">
        <v>51</v>
      </c>
      <c r="D87" s="42">
        <v>20</v>
      </c>
      <c r="E87" s="50"/>
      <c r="F87" s="46"/>
      <c r="G87" s="46"/>
      <c r="H87" s="50"/>
      <c r="I87" s="47"/>
      <c r="J87" s="46"/>
      <c r="K87" s="50"/>
      <c r="L87" s="47"/>
      <c r="M87" s="46"/>
    </row>
    <row r="88" spans="1:13" ht="21" customHeight="1" x14ac:dyDescent="0.3">
      <c r="A88" s="51" t="s">
        <v>74</v>
      </c>
      <c r="B88" s="46"/>
      <c r="C88" s="46"/>
      <c r="D88" s="47"/>
      <c r="E88" s="45">
        <v>35</v>
      </c>
      <c r="F88" s="41">
        <v>20</v>
      </c>
      <c r="G88" s="41">
        <v>6</v>
      </c>
      <c r="H88" s="45">
        <v>30</v>
      </c>
      <c r="I88" s="42">
        <v>138</v>
      </c>
      <c r="J88" s="41">
        <v>17</v>
      </c>
      <c r="K88" s="45">
        <v>30</v>
      </c>
      <c r="L88" s="42">
        <v>111</v>
      </c>
      <c r="M88" s="41">
        <v>16</v>
      </c>
    </row>
    <row r="89" spans="1:13" ht="21" customHeight="1" x14ac:dyDescent="0.3">
      <c r="A89" s="34" t="s">
        <v>26</v>
      </c>
      <c r="B89" s="35">
        <f t="shared" ref="B89:J89" si="34">SUM(B90:B96)</f>
        <v>150</v>
      </c>
      <c r="C89" s="35">
        <f t="shared" si="34"/>
        <v>589</v>
      </c>
      <c r="D89" s="38">
        <f t="shared" si="34"/>
        <v>310</v>
      </c>
      <c r="E89" s="39">
        <f t="shared" si="34"/>
        <v>150</v>
      </c>
      <c r="F89" s="35">
        <f t="shared" si="34"/>
        <v>430</v>
      </c>
      <c r="G89" s="35">
        <f t="shared" si="34"/>
        <v>205</v>
      </c>
      <c r="H89" s="39">
        <f t="shared" si="34"/>
        <v>180</v>
      </c>
      <c r="I89" s="38">
        <f t="shared" si="34"/>
        <v>610</v>
      </c>
      <c r="J89" s="35">
        <f t="shared" si="34"/>
        <v>219</v>
      </c>
      <c r="K89" s="39">
        <f t="shared" ref="K89:M89" si="35">SUM(K90:K96)</f>
        <v>180</v>
      </c>
      <c r="L89" s="38">
        <f t="shared" si="35"/>
        <v>581</v>
      </c>
      <c r="M89" s="35">
        <f t="shared" si="35"/>
        <v>229</v>
      </c>
    </row>
    <row r="90" spans="1:13" ht="32.25" x14ac:dyDescent="0.3">
      <c r="A90" s="73" t="s">
        <v>75</v>
      </c>
      <c r="B90" s="41">
        <v>30</v>
      </c>
      <c r="C90" s="41">
        <v>88</v>
      </c>
      <c r="D90" s="42">
        <v>35</v>
      </c>
      <c r="E90" s="45">
        <v>30</v>
      </c>
      <c r="F90" s="41">
        <v>55</v>
      </c>
      <c r="G90" s="41">
        <v>33</v>
      </c>
      <c r="H90" s="45">
        <v>30</v>
      </c>
      <c r="I90" s="42">
        <v>96</v>
      </c>
      <c r="J90" s="41">
        <v>22</v>
      </c>
      <c r="K90" s="45">
        <v>30</v>
      </c>
      <c r="L90" s="42">
        <v>100</v>
      </c>
      <c r="M90" s="41">
        <v>37</v>
      </c>
    </row>
    <row r="91" spans="1:13" ht="21" customHeight="1" x14ac:dyDescent="0.3">
      <c r="A91" s="40" t="s">
        <v>68</v>
      </c>
      <c r="B91" s="41">
        <v>30</v>
      </c>
      <c r="C91" s="41">
        <v>247</v>
      </c>
      <c r="D91" s="42">
        <v>154</v>
      </c>
      <c r="E91" s="45">
        <v>30</v>
      </c>
      <c r="F91" s="41">
        <v>119</v>
      </c>
      <c r="G91" s="41">
        <v>68</v>
      </c>
      <c r="H91" s="50"/>
      <c r="I91" s="47"/>
      <c r="J91" s="46"/>
      <c r="K91" s="50"/>
      <c r="L91" s="47"/>
      <c r="M91" s="46"/>
    </row>
    <row r="92" spans="1:13" ht="21" customHeight="1" x14ac:dyDescent="0.3">
      <c r="A92" s="40" t="s">
        <v>171</v>
      </c>
      <c r="B92" s="46"/>
      <c r="C92" s="46"/>
      <c r="D92" s="47"/>
      <c r="E92" s="50"/>
      <c r="F92" s="46"/>
      <c r="G92" s="46"/>
      <c r="H92" s="45">
        <v>60</v>
      </c>
      <c r="I92" s="42">
        <v>172</v>
      </c>
      <c r="J92" s="41">
        <v>73</v>
      </c>
      <c r="K92" s="45">
        <v>60</v>
      </c>
      <c r="L92" s="42">
        <v>154</v>
      </c>
      <c r="M92" s="41">
        <v>74</v>
      </c>
    </row>
    <row r="93" spans="1:13" ht="21" customHeight="1" x14ac:dyDescent="0.3">
      <c r="A93" s="40" t="s">
        <v>73</v>
      </c>
      <c r="B93" s="41">
        <v>30</v>
      </c>
      <c r="C93" s="41">
        <v>54</v>
      </c>
      <c r="D93" s="42">
        <v>33</v>
      </c>
      <c r="E93" s="50"/>
      <c r="F93" s="46"/>
      <c r="G93" s="46"/>
      <c r="H93" s="50"/>
      <c r="I93" s="47"/>
      <c r="J93" s="46"/>
      <c r="K93" s="50"/>
      <c r="L93" s="47"/>
      <c r="M93" s="46"/>
    </row>
    <row r="94" spans="1:13" ht="21" customHeight="1" x14ac:dyDescent="0.3">
      <c r="A94" s="51" t="s">
        <v>74</v>
      </c>
      <c r="B94" s="46"/>
      <c r="C94" s="46"/>
      <c r="D94" s="47"/>
      <c r="E94" s="74">
        <v>30</v>
      </c>
      <c r="F94" s="75">
        <v>35</v>
      </c>
      <c r="G94" s="75">
        <v>25</v>
      </c>
      <c r="H94" s="74">
        <v>30</v>
      </c>
      <c r="I94" s="81">
        <v>118</v>
      </c>
      <c r="J94" s="75">
        <v>38</v>
      </c>
      <c r="K94" s="74">
        <v>30</v>
      </c>
      <c r="L94" s="81">
        <v>52</v>
      </c>
      <c r="M94" s="75">
        <v>29</v>
      </c>
    </row>
    <row r="95" spans="1:13" ht="21" customHeight="1" x14ac:dyDescent="0.3">
      <c r="A95" s="40" t="s">
        <v>72</v>
      </c>
      <c r="B95" s="41">
        <v>30</v>
      </c>
      <c r="C95" s="41">
        <v>51</v>
      </c>
      <c r="D95" s="42">
        <v>30</v>
      </c>
      <c r="E95" s="45">
        <v>30</v>
      </c>
      <c r="F95" s="41">
        <v>57</v>
      </c>
      <c r="G95" s="41">
        <v>38</v>
      </c>
      <c r="H95" s="45">
        <v>30</v>
      </c>
      <c r="I95" s="42">
        <v>86</v>
      </c>
      <c r="J95" s="41">
        <v>45</v>
      </c>
      <c r="K95" s="45">
        <v>30</v>
      </c>
      <c r="L95" s="42">
        <v>106</v>
      </c>
      <c r="M95" s="41">
        <v>42</v>
      </c>
    </row>
    <row r="96" spans="1:13" ht="21" customHeight="1" x14ac:dyDescent="0.3">
      <c r="A96" s="40" t="s">
        <v>71</v>
      </c>
      <c r="B96" s="41">
        <v>30</v>
      </c>
      <c r="C96" s="41">
        <v>149</v>
      </c>
      <c r="D96" s="42">
        <v>58</v>
      </c>
      <c r="E96" s="45">
        <v>30</v>
      </c>
      <c r="F96" s="41">
        <v>164</v>
      </c>
      <c r="G96" s="41">
        <v>41</v>
      </c>
      <c r="H96" s="45">
        <v>30</v>
      </c>
      <c r="I96" s="42">
        <v>138</v>
      </c>
      <c r="J96" s="41">
        <v>41</v>
      </c>
      <c r="K96" s="45">
        <v>30</v>
      </c>
      <c r="L96" s="42">
        <v>169</v>
      </c>
      <c r="M96" s="41">
        <v>47</v>
      </c>
    </row>
    <row r="97" spans="1:13" ht="21" customHeight="1" x14ac:dyDescent="0.3">
      <c r="A97" s="59" t="s">
        <v>76</v>
      </c>
      <c r="B97" s="24">
        <f t="shared" ref="B97:C97" si="36">B98+B102</f>
        <v>145</v>
      </c>
      <c r="C97" s="24">
        <f t="shared" si="36"/>
        <v>347</v>
      </c>
      <c r="D97" s="27">
        <f>D98+D102</f>
        <v>142</v>
      </c>
      <c r="E97" s="60">
        <f t="shared" ref="E97:F97" si="37">E98+E102</f>
        <v>145</v>
      </c>
      <c r="F97" s="24">
        <f t="shared" si="37"/>
        <v>241</v>
      </c>
      <c r="G97" s="24">
        <f>G98+G102</f>
        <v>130</v>
      </c>
      <c r="H97" s="60">
        <f t="shared" ref="H97:I97" si="38">H98+H102</f>
        <v>150</v>
      </c>
      <c r="I97" s="27">
        <f t="shared" si="38"/>
        <v>1069</v>
      </c>
      <c r="J97" s="24">
        <f>J98+J102</f>
        <v>196</v>
      </c>
      <c r="K97" s="60">
        <f t="shared" ref="K97:L97" si="39">K98+K102</f>
        <v>150</v>
      </c>
      <c r="L97" s="27">
        <f t="shared" si="39"/>
        <v>1354</v>
      </c>
      <c r="M97" s="24">
        <f>M98+M102</f>
        <v>200</v>
      </c>
    </row>
    <row r="98" spans="1:13" ht="21" customHeight="1" x14ac:dyDescent="0.3">
      <c r="A98" s="34" t="s">
        <v>12</v>
      </c>
      <c r="B98" s="35">
        <f t="shared" ref="B98:J98" si="40">SUM(B99:B101)</f>
        <v>85</v>
      </c>
      <c r="C98" s="35">
        <f t="shared" si="40"/>
        <v>130</v>
      </c>
      <c r="D98" s="38">
        <f t="shared" si="40"/>
        <v>70</v>
      </c>
      <c r="E98" s="39">
        <f t="shared" si="40"/>
        <v>85</v>
      </c>
      <c r="F98" s="35">
        <f t="shared" si="40"/>
        <v>100</v>
      </c>
      <c r="G98" s="35">
        <f t="shared" si="40"/>
        <v>62</v>
      </c>
      <c r="H98" s="39">
        <f t="shared" si="40"/>
        <v>90</v>
      </c>
      <c r="I98" s="38">
        <f t="shared" si="40"/>
        <v>858</v>
      </c>
      <c r="J98" s="35">
        <f t="shared" si="40"/>
        <v>112</v>
      </c>
      <c r="K98" s="39">
        <f t="shared" ref="K98:M98" si="41">SUM(K99:K101)</f>
        <v>90</v>
      </c>
      <c r="L98" s="38">
        <f t="shared" si="41"/>
        <v>932</v>
      </c>
      <c r="M98" s="35">
        <f t="shared" si="41"/>
        <v>115</v>
      </c>
    </row>
    <row r="99" spans="1:13" ht="21" customHeight="1" x14ac:dyDescent="0.3">
      <c r="A99" s="40" t="s">
        <v>77</v>
      </c>
      <c r="B99" s="41">
        <v>30</v>
      </c>
      <c r="C99" s="41">
        <v>46</v>
      </c>
      <c r="D99" s="42">
        <v>27</v>
      </c>
      <c r="E99" s="45">
        <v>30</v>
      </c>
      <c r="F99" s="41">
        <v>41</v>
      </c>
      <c r="G99" s="41">
        <v>21</v>
      </c>
      <c r="H99" s="45">
        <v>30</v>
      </c>
      <c r="I99" s="42">
        <v>379</v>
      </c>
      <c r="J99" s="41">
        <v>45</v>
      </c>
      <c r="K99" s="45">
        <v>30</v>
      </c>
      <c r="L99" s="42">
        <v>373</v>
      </c>
      <c r="M99" s="41">
        <v>43</v>
      </c>
    </row>
    <row r="100" spans="1:13" ht="21" customHeight="1" x14ac:dyDescent="0.3">
      <c r="A100" s="40" t="s">
        <v>78</v>
      </c>
      <c r="B100" s="41">
        <v>25</v>
      </c>
      <c r="C100" s="41">
        <v>37</v>
      </c>
      <c r="D100" s="42">
        <v>16</v>
      </c>
      <c r="E100" s="45">
        <v>25</v>
      </c>
      <c r="F100" s="41">
        <v>24</v>
      </c>
      <c r="G100" s="41">
        <v>14</v>
      </c>
      <c r="H100" s="45">
        <v>30</v>
      </c>
      <c r="I100" s="42">
        <v>273</v>
      </c>
      <c r="J100" s="41">
        <v>24</v>
      </c>
      <c r="K100" s="45">
        <v>30</v>
      </c>
      <c r="L100" s="42">
        <v>309</v>
      </c>
      <c r="M100" s="41">
        <v>33</v>
      </c>
    </row>
    <row r="101" spans="1:13" ht="21" customHeight="1" x14ac:dyDescent="0.3">
      <c r="A101" s="51" t="s">
        <v>79</v>
      </c>
      <c r="B101" s="41">
        <v>30</v>
      </c>
      <c r="C101" s="41">
        <v>47</v>
      </c>
      <c r="D101" s="42">
        <v>27</v>
      </c>
      <c r="E101" s="45">
        <v>30</v>
      </c>
      <c r="F101" s="41">
        <v>35</v>
      </c>
      <c r="G101" s="41">
        <v>27</v>
      </c>
      <c r="H101" s="45">
        <v>30</v>
      </c>
      <c r="I101" s="42">
        <v>206</v>
      </c>
      <c r="J101" s="41">
        <v>43</v>
      </c>
      <c r="K101" s="45">
        <v>30</v>
      </c>
      <c r="L101" s="42">
        <v>250</v>
      </c>
      <c r="M101" s="41">
        <v>39</v>
      </c>
    </row>
    <row r="102" spans="1:13" ht="21" customHeight="1" x14ac:dyDescent="0.3">
      <c r="A102" s="34" t="s">
        <v>80</v>
      </c>
      <c r="B102" s="35">
        <f t="shared" ref="B102:M102" si="42">SUM(B103:B103)</f>
        <v>60</v>
      </c>
      <c r="C102" s="35">
        <f t="shared" si="42"/>
        <v>217</v>
      </c>
      <c r="D102" s="38">
        <f t="shared" si="42"/>
        <v>72</v>
      </c>
      <c r="E102" s="39">
        <f t="shared" si="42"/>
        <v>60</v>
      </c>
      <c r="F102" s="35">
        <f t="shared" si="42"/>
        <v>141</v>
      </c>
      <c r="G102" s="35">
        <f t="shared" si="42"/>
        <v>68</v>
      </c>
      <c r="H102" s="39">
        <f t="shared" si="42"/>
        <v>60</v>
      </c>
      <c r="I102" s="38">
        <f t="shared" si="42"/>
        <v>211</v>
      </c>
      <c r="J102" s="35">
        <f t="shared" si="42"/>
        <v>84</v>
      </c>
      <c r="K102" s="39">
        <f t="shared" si="42"/>
        <v>60</v>
      </c>
      <c r="L102" s="38">
        <f t="shared" si="42"/>
        <v>422</v>
      </c>
      <c r="M102" s="35">
        <f t="shared" si="42"/>
        <v>85</v>
      </c>
    </row>
    <row r="103" spans="1:13" ht="21" customHeight="1" x14ac:dyDescent="0.3">
      <c r="A103" s="40" t="s">
        <v>81</v>
      </c>
      <c r="B103" s="41">
        <v>60</v>
      </c>
      <c r="C103" s="41">
        <v>217</v>
      </c>
      <c r="D103" s="42">
        <v>72</v>
      </c>
      <c r="E103" s="45">
        <v>60</v>
      </c>
      <c r="F103" s="41">
        <v>141</v>
      </c>
      <c r="G103" s="41">
        <v>68</v>
      </c>
      <c r="H103" s="45">
        <v>60</v>
      </c>
      <c r="I103" s="42">
        <v>211</v>
      </c>
      <c r="J103" s="41">
        <v>84</v>
      </c>
      <c r="K103" s="45">
        <v>60</v>
      </c>
      <c r="L103" s="42">
        <v>422</v>
      </c>
      <c r="M103" s="41">
        <v>85</v>
      </c>
    </row>
    <row r="104" spans="1:13" ht="21" customHeight="1" x14ac:dyDescent="0.3">
      <c r="A104" s="59" t="s">
        <v>82</v>
      </c>
      <c r="B104" s="24">
        <f t="shared" ref="B104:J104" si="43">B105+B112</f>
        <v>250</v>
      </c>
      <c r="C104" s="24">
        <f t="shared" si="43"/>
        <v>762</v>
      </c>
      <c r="D104" s="27">
        <f t="shared" si="43"/>
        <v>331</v>
      </c>
      <c r="E104" s="60">
        <f t="shared" si="43"/>
        <v>250</v>
      </c>
      <c r="F104" s="24">
        <f t="shared" si="43"/>
        <v>454</v>
      </c>
      <c r="G104" s="24">
        <f t="shared" si="43"/>
        <v>248</v>
      </c>
      <c r="H104" s="60">
        <f t="shared" si="43"/>
        <v>280</v>
      </c>
      <c r="I104" s="27">
        <f t="shared" si="43"/>
        <v>1288</v>
      </c>
      <c r="J104" s="24">
        <f t="shared" si="43"/>
        <v>350</v>
      </c>
      <c r="K104" s="60">
        <f t="shared" ref="K104:M104" si="44">K105+K112</f>
        <v>280</v>
      </c>
      <c r="L104" s="27">
        <f t="shared" si="44"/>
        <v>1934</v>
      </c>
      <c r="M104" s="24">
        <f t="shared" si="44"/>
        <v>388</v>
      </c>
    </row>
    <row r="105" spans="1:13" ht="21" customHeight="1" x14ac:dyDescent="0.3">
      <c r="A105" s="34" t="s">
        <v>12</v>
      </c>
      <c r="B105" s="35">
        <f t="shared" ref="B105:J105" si="45">SUM(B106:B111)</f>
        <v>220</v>
      </c>
      <c r="C105" s="35">
        <f t="shared" si="45"/>
        <v>671</v>
      </c>
      <c r="D105" s="38">
        <f t="shared" si="45"/>
        <v>266</v>
      </c>
      <c r="E105" s="39">
        <f t="shared" si="45"/>
        <v>220</v>
      </c>
      <c r="F105" s="35">
        <f t="shared" si="45"/>
        <v>361</v>
      </c>
      <c r="G105" s="35">
        <f t="shared" si="45"/>
        <v>195</v>
      </c>
      <c r="H105" s="39">
        <f t="shared" si="45"/>
        <v>220</v>
      </c>
      <c r="I105" s="38">
        <f t="shared" si="45"/>
        <v>1121</v>
      </c>
      <c r="J105" s="35">
        <f t="shared" si="45"/>
        <v>280</v>
      </c>
      <c r="K105" s="39">
        <f t="shared" ref="K105:M105" si="46">SUM(K106:K111)</f>
        <v>220</v>
      </c>
      <c r="L105" s="38">
        <f t="shared" si="46"/>
        <v>1642</v>
      </c>
      <c r="M105" s="35">
        <f t="shared" si="46"/>
        <v>308</v>
      </c>
    </row>
    <row r="106" spans="1:13" ht="21" customHeight="1" x14ac:dyDescent="0.3">
      <c r="A106" s="40" t="s">
        <v>83</v>
      </c>
      <c r="B106" s="41">
        <v>70</v>
      </c>
      <c r="C106" s="41">
        <v>279</v>
      </c>
      <c r="D106" s="42">
        <v>92</v>
      </c>
      <c r="E106" s="45">
        <v>70</v>
      </c>
      <c r="F106" s="41">
        <v>123</v>
      </c>
      <c r="G106" s="41">
        <v>62</v>
      </c>
      <c r="H106" s="45">
        <v>70</v>
      </c>
      <c r="I106" s="42">
        <v>270</v>
      </c>
      <c r="J106" s="41">
        <v>85</v>
      </c>
      <c r="K106" s="45">
        <v>70</v>
      </c>
      <c r="L106" s="42">
        <v>479</v>
      </c>
      <c r="M106" s="41">
        <v>90</v>
      </c>
    </row>
    <row r="107" spans="1:13" ht="21" customHeight="1" x14ac:dyDescent="0.3">
      <c r="A107" s="40" t="s">
        <v>84</v>
      </c>
      <c r="B107" s="41">
        <v>30</v>
      </c>
      <c r="C107" s="41">
        <v>87</v>
      </c>
      <c r="D107" s="42">
        <v>31</v>
      </c>
      <c r="E107" s="45">
        <v>30</v>
      </c>
      <c r="F107" s="41">
        <v>54</v>
      </c>
      <c r="G107" s="41">
        <v>30</v>
      </c>
      <c r="H107" s="45">
        <v>30</v>
      </c>
      <c r="I107" s="42">
        <v>268</v>
      </c>
      <c r="J107" s="41">
        <v>41</v>
      </c>
      <c r="K107" s="45">
        <v>30</v>
      </c>
      <c r="L107" s="42">
        <v>254</v>
      </c>
      <c r="M107" s="41">
        <v>45</v>
      </c>
    </row>
    <row r="108" spans="1:13" ht="21" customHeight="1" x14ac:dyDescent="0.3">
      <c r="A108" s="51" t="s">
        <v>85</v>
      </c>
      <c r="B108" s="41">
        <v>30</v>
      </c>
      <c r="C108" s="41">
        <v>74</v>
      </c>
      <c r="D108" s="42">
        <v>33</v>
      </c>
      <c r="E108" s="45">
        <v>30</v>
      </c>
      <c r="F108" s="41">
        <v>60</v>
      </c>
      <c r="G108" s="41">
        <v>30</v>
      </c>
      <c r="H108" s="45">
        <v>30</v>
      </c>
      <c r="I108" s="42">
        <v>152</v>
      </c>
      <c r="J108" s="41">
        <v>38</v>
      </c>
      <c r="K108" s="45">
        <v>30</v>
      </c>
      <c r="L108" s="42">
        <v>271</v>
      </c>
      <c r="M108" s="41">
        <v>41</v>
      </c>
    </row>
    <row r="109" spans="1:13" ht="21" customHeight="1" x14ac:dyDescent="0.3">
      <c r="A109" s="51" t="s">
        <v>86</v>
      </c>
      <c r="B109" s="41">
        <v>30</v>
      </c>
      <c r="C109" s="41">
        <v>56</v>
      </c>
      <c r="D109" s="42">
        <v>32</v>
      </c>
      <c r="E109" s="45">
        <v>30</v>
      </c>
      <c r="F109" s="41">
        <v>43</v>
      </c>
      <c r="G109" s="41">
        <v>24</v>
      </c>
      <c r="H109" s="45">
        <v>30</v>
      </c>
      <c r="I109" s="42">
        <v>169</v>
      </c>
      <c r="J109" s="41">
        <v>40</v>
      </c>
      <c r="K109" s="45">
        <v>30</v>
      </c>
      <c r="L109" s="42">
        <v>224</v>
      </c>
      <c r="M109" s="41">
        <v>42</v>
      </c>
    </row>
    <row r="110" spans="1:13" ht="21" customHeight="1" x14ac:dyDescent="0.3">
      <c r="A110" s="51" t="s">
        <v>87</v>
      </c>
      <c r="B110" s="41">
        <v>30</v>
      </c>
      <c r="C110" s="41">
        <v>83</v>
      </c>
      <c r="D110" s="42">
        <v>35</v>
      </c>
      <c r="E110" s="45">
        <v>30</v>
      </c>
      <c r="F110" s="41">
        <v>56</v>
      </c>
      <c r="G110" s="41">
        <v>32</v>
      </c>
      <c r="H110" s="45">
        <v>30</v>
      </c>
      <c r="I110" s="42">
        <v>119</v>
      </c>
      <c r="J110" s="41">
        <v>39</v>
      </c>
      <c r="K110" s="45">
        <v>30</v>
      </c>
      <c r="L110" s="42">
        <v>243</v>
      </c>
      <c r="M110" s="41">
        <v>47</v>
      </c>
    </row>
    <row r="111" spans="1:13" ht="21" customHeight="1" x14ac:dyDescent="0.3">
      <c r="A111" s="51" t="s">
        <v>88</v>
      </c>
      <c r="B111" s="41">
        <v>30</v>
      </c>
      <c r="C111" s="41">
        <v>92</v>
      </c>
      <c r="D111" s="42">
        <v>43</v>
      </c>
      <c r="E111" s="45">
        <v>30</v>
      </c>
      <c r="F111" s="41">
        <v>25</v>
      </c>
      <c r="G111" s="41">
        <v>17</v>
      </c>
      <c r="H111" s="45">
        <v>30</v>
      </c>
      <c r="I111" s="42">
        <v>143</v>
      </c>
      <c r="J111" s="41">
        <v>37</v>
      </c>
      <c r="K111" s="45">
        <v>30</v>
      </c>
      <c r="L111" s="42">
        <v>171</v>
      </c>
      <c r="M111" s="41">
        <v>43</v>
      </c>
    </row>
    <row r="112" spans="1:13" ht="21" customHeight="1" x14ac:dyDescent="0.3">
      <c r="A112" s="34" t="s">
        <v>33</v>
      </c>
      <c r="B112" s="77">
        <f>B113</f>
        <v>30</v>
      </c>
      <c r="C112" s="77">
        <f>C113</f>
        <v>91</v>
      </c>
      <c r="D112" s="78">
        <f>D113</f>
        <v>65</v>
      </c>
      <c r="E112" s="79">
        <f t="shared" ref="E112:M112" si="47">SUM(E113:E113)</f>
        <v>30</v>
      </c>
      <c r="F112" s="76">
        <f t="shared" si="47"/>
        <v>93</v>
      </c>
      <c r="G112" s="76">
        <f t="shared" si="47"/>
        <v>53</v>
      </c>
      <c r="H112" s="79">
        <f t="shared" si="47"/>
        <v>60</v>
      </c>
      <c r="I112" s="136">
        <f t="shared" si="47"/>
        <v>167</v>
      </c>
      <c r="J112" s="77">
        <f t="shared" si="47"/>
        <v>70</v>
      </c>
      <c r="K112" s="79">
        <f t="shared" si="47"/>
        <v>60</v>
      </c>
      <c r="L112" s="136">
        <f t="shared" si="47"/>
        <v>292</v>
      </c>
      <c r="M112" s="77">
        <f t="shared" si="47"/>
        <v>80</v>
      </c>
    </row>
    <row r="113" spans="1:13" ht="21" customHeight="1" x14ac:dyDescent="0.3">
      <c r="A113" s="51" t="s">
        <v>89</v>
      </c>
      <c r="B113" s="75">
        <v>30</v>
      </c>
      <c r="C113" s="41">
        <v>91</v>
      </c>
      <c r="D113" s="81">
        <v>65</v>
      </c>
      <c r="E113" s="45">
        <v>30</v>
      </c>
      <c r="F113" s="41">
        <v>93</v>
      </c>
      <c r="G113" s="41">
        <v>53</v>
      </c>
      <c r="H113" s="45">
        <v>60</v>
      </c>
      <c r="I113" s="42">
        <v>167</v>
      </c>
      <c r="J113" s="41">
        <v>70</v>
      </c>
      <c r="K113" s="45">
        <v>60</v>
      </c>
      <c r="L113" s="42">
        <v>292</v>
      </c>
      <c r="M113" s="41">
        <v>80</v>
      </c>
    </row>
    <row r="114" spans="1:13" ht="21" customHeight="1" x14ac:dyDescent="0.3">
      <c r="A114" s="59" t="s">
        <v>90</v>
      </c>
      <c r="B114" s="24">
        <f t="shared" ref="B114:J114" si="48">B115+B127</f>
        <v>370</v>
      </c>
      <c r="C114" s="24">
        <f t="shared" si="48"/>
        <v>273</v>
      </c>
      <c r="D114" s="27">
        <f t="shared" si="48"/>
        <v>163</v>
      </c>
      <c r="E114" s="60">
        <f t="shared" si="48"/>
        <v>420</v>
      </c>
      <c r="F114" s="24">
        <f t="shared" si="48"/>
        <v>267</v>
      </c>
      <c r="G114" s="24">
        <f t="shared" si="48"/>
        <v>176</v>
      </c>
      <c r="H114" s="60">
        <f t="shared" si="48"/>
        <v>420</v>
      </c>
      <c r="I114" s="27">
        <f t="shared" si="48"/>
        <v>789</v>
      </c>
      <c r="J114" s="24">
        <f t="shared" si="48"/>
        <v>243</v>
      </c>
      <c r="K114" s="60">
        <f t="shared" ref="K114:M114" si="49">K115+K127</f>
        <v>240</v>
      </c>
      <c r="L114" s="27">
        <f t="shared" si="49"/>
        <v>872</v>
      </c>
      <c r="M114" s="24">
        <f t="shared" si="49"/>
        <v>261</v>
      </c>
    </row>
    <row r="115" spans="1:13" ht="21" customHeight="1" x14ac:dyDescent="0.3">
      <c r="A115" s="28" t="s">
        <v>9</v>
      </c>
      <c r="B115" s="54">
        <f t="shared" ref="B115:J115" si="50">B116+B119+B122</f>
        <v>70</v>
      </c>
      <c r="C115" s="54">
        <f t="shared" si="50"/>
        <v>92</v>
      </c>
      <c r="D115" s="57">
        <f t="shared" si="50"/>
        <v>58</v>
      </c>
      <c r="E115" s="58">
        <f t="shared" si="50"/>
        <v>120</v>
      </c>
      <c r="F115" s="54">
        <f t="shared" si="50"/>
        <v>84</v>
      </c>
      <c r="G115" s="54">
        <f t="shared" si="50"/>
        <v>66</v>
      </c>
      <c r="H115" s="58">
        <f t="shared" si="50"/>
        <v>120</v>
      </c>
      <c r="I115" s="57">
        <f t="shared" si="50"/>
        <v>270</v>
      </c>
      <c r="J115" s="54">
        <f t="shared" si="50"/>
        <v>85</v>
      </c>
      <c r="K115" s="58">
        <f t="shared" ref="K115:M115" si="51">K116+K119+K122</f>
        <v>90</v>
      </c>
      <c r="L115" s="57">
        <f t="shared" si="51"/>
        <v>365</v>
      </c>
      <c r="M115" s="54">
        <f t="shared" si="51"/>
        <v>105</v>
      </c>
    </row>
    <row r="116" spans="1:13" ht="21" customHeight="1" x14ac:dyDescent="0.3">
      <c r="A116" s="34" t="s">
        <v>12</v>
      </c>
      <c r="B116" s="35"/>
      <c r="C116" s="35"/>
      <c r="D116" s="38"/>
      <c r="E116" s="39"/>
      <c r="F116" s="35"/>
      <c r="G116" s="35"/>
      <c r="H116" s="39"/>
      <c r="I116" s="38"/>
      <c r="J116" s="35"/>
      <c r="K116" s="39"/>
      <c r="L116" s="38"/>
      <c r="M116" s="35"/>
    </row>
    <row r="117" spans="1:13" ht="21" customHeight="1" x14ac:dyDescent="0.3">
      <c r="A117" s="51" t="s">
        <v>91</v>
      </c>
      <c r="B117" s="46"/>
      <c r="C117" s="46"/>
      <c r="D117" s="47"/>
      <c r="E117" s="50"/>
      <c r="F117" s="46"/>
      <c r="G117" s="46"/>
      <c r="H117" s="50"/>
      <c r="I117" s="47"/>
      <c r="J117" s="46"/>
      <c r="K117" s="50"/>
      <c r="L117" s="47"/>
      <c r="M117" s="46"/>
    </row>
    <row r="118" spans="1:13" ht="21" customHeight="1" x14ac:dyDescent="0.3">
      <c r="A118" s="51" t="s">
        <v>16</v>
      </c>
      <c r="B118" s="46"/>
      <c r="C118" s="46"/>
      <c r="D118" s="47"/>
      <c r="E118" s="50"/>
      <c r="F118" s="46"/>
      <c r="G118" s="46"/>
      <c r="H118" s="50"/>
      <c r="I118" s="47"/>
      <c r="J118" s="46"/>
      <c r="K118" s="50"/>
      <c r="L118" s="47"/>
      <c r="M118" s="46"/>
    </row>
    <row r="119" spans="1:13" ht="21" customHeight="1" x14ac:dyDescent="0.3">
      <c r="A119" s="34" t="s">
        <v>26</v>
      </c>
      <c r="B119" s="54">
        <f>SUM(B120:B121)</f>
        <v>40</v>
      </c>
      <c r="C119" s="54">
        <f>SUM(C120:C121)</f>
        <v>36</v>
      </c>
      <c r="D119" s="57">
        <f>SUM(D120:D121)</f>
        <v>25</v>
      </c>
      <c r="E119" s="58"/>
      <c r="F119" s="54"/>
      <c r="G119" s="54"/>
      <c r="H119" s="58"/>
      <c r="I119" s="57"/>
      <c r="J119" s="54"/>
      <c r="K119" s="58"/>
      <c r="L119" s="57"/>
      <c r="M119" s="54"/>
    </row>
    <row r="120" spans="1:13" ht="21" customHeight="1" x14ac:dyDescent="0.3">
      <c r="A120" s="51" t="s">
        <v>91</v>
      </c>
      <c r="B120" s="41">
        <v>20</v>
      </c>
      <c r="C120" s="41">
        <v>17</v>
      </c>
      <c r="D120" s="42">
        <v>12</v>
      </c>
      <c r="E120" s="50"/>
      <c r="F120" s="46"/>
      <c r="G120" s="46"/>
      <c r="H120" s="50"/>
      <c r="I120" s="47"/>
      <c r="J120" s="46"/>
      <c r="K120" s="50"/>
      <c r="L120" s="47"/>
      <c r="M120" s="46"/>
    </row>
    <row r="121" spans="1:13" ht="21" customHeight="1" x14ac:dyDescent="0.3">
      <c r="A121" s="51" t="s">
        <v>16</v>
      </c>
      <c r="B121" s="41">
        <v>20</v>
      </c>
      <c r="C121" s="41">
        <v>19</v>
      </c>
      <c r="D121" s="42">
        <v>13</v>
      </c>
      <c r="E121" s="50"/>
      <c r="F121" s="46"/>
      <c r="G121" s="46"/>
      <c r="H121" s="50"/>
      <c r="I121" s="47"/>
      <c r="J121" s="46"/>
      <c r="K121" s="50"/>
      <c r="L121" s="47"/>
      <c r="M121" s="46"/>
    </row>
    <row r="122" spans="1:13" ht="21" customHeight="1" x14ac:dyDescent="0.3">
      <c r="A122" s="34" t="s">
        <v>33</v>
      </c>
      <c r="B122" s="54">
        <f>SUM(B123)</f>
        <v>30</v>
      </c>
      <c r="C122" s="54">
        <f t="shared" ref="C122:D122" si="52">SUM(C123)</f>
        <v>56</v>
      </c>
      <c r="D122" s="57">
        <f t="shared" si="52"/>
        <v>33</v>
      </c>
      <c r="E122" s="58">
        <f>SUM(E123:E126)</f>
        <v>120</v>
      </c>
      <c r="F122" s="56">
        <f t="shared" ref="F122:G122" si="53">SUM(F123:F126)</f>
        <v>84</v>
      </c>
      <c r="G122" s="56">
        <f t="shared" si="53"/>
        <v>66</v>
      </c>
      <c r="H122" s="58">
        <f>SUM(H123:H126)</f>
        <v>120</v>
      </c>
      <c r="I122" s="67">
        <f t="shared" ref="I122:J122" si="54">SUM(I123:I126)</f>
        <v>270</v>
      </c>
      <c r="J122" s="54">
        <f t="shared" si="54"/>
        <v>85</v>
      </c>
      <c r="K122" s="58">
        <f>SUM(K123:K126)</f>
        <v>90</v>
      </c>
      <c r="L122" s="67">
        <f t="shared" ref="L122:M122" si="55">SUM(L123:L126)</f>
        <v>365</v>
      </c>
      <c r="M122" s="54">
        <f t="shared" si="55"/>
        <v>105</v>
      </c>
    </row>
    <row r="123" spans="1:13" ht="21" customHeight="1" x14ac:dyDescent="0.3">
      <c r="A123" s="51" t="s">
        <v>92</v>
      </c>
      <c r="B123" s="41">
        <v>30</v>
      </c>
      <c r="C123" s="41">
        <v>56</v>
      </c>
      <c r="D123" s="42">
        <v>33</v>
      </c>
      <c r="E123" s="45">
        <v>30</v>
      </c>
      <c r="F123" s="41">
        <v>43</v>
      </c>
      <c r="G123" s="41">
        <v>33</v>
      </c>
      <c r="H123" s="45">
        <v>30</v>
      </c>
      <c r="I123" s="42">
        <v>130</v>
      </c>
      <c r="J123" s="41">
        <v>35</v>
      </c>
      <c r="K123" s="45">
        <v>30</v>
      </c>
      <c r="L123" s="42">
        <v>172</v>
      </c>
      <c r="M123" s="41">
        <v>45</v>
      </c>
    </row>
    <row r="124" spans="1:13" ht="21" customHeight="1" x14ac:dyDescent="0.3">
      <c r="A124" s="51" t="s">
        <v>93</v>
      </c>
      <c r="B124" s="46"/>
      <c r="C124" s="46"/>
      <c r="D124" s="47"/>
      <c r="E124" s="45">
        <v>30</v>
      </c>
      <c r="F124" s="41">
        <v>20</v>
      </c>
      <c r="G124" s="41">
        <v>16</v>
      </c>
      <c r="H124" s="45">
        <v>30</v>
      </c>
      <c r="I124" s="42">
        <v>95</v>
      </c>
      <c r="J124" s="41">
        <v>33</v>
      </c>
      <c r="K124" s="45">
        <v>30</v>
      </c>
      <c r="L124" s="42">
        <v>120</v>
      </c>
      <c r="M124" s="41">
        <v>27</v>
      </c>
    </row>
    <row r="125" spans="1:13" ht="21" customHeight="1" x14ac:dyDescent="0.3">
      <c r="A125" s="51" t="s">
        <v>91</v>
      </c>
      <c r="B125" s="46"/>
      <c r="C125" s="46"/>
      <c r="D125" s="47"/>
      <c r="E125" s="45">
        <v>30</v>
      </c>
      <c r="F125" s="41">
        <v>18</v>
      </c>
      <c r="G125" s="41">
        <v>16</v>
      </c>
      <c r="H125" s="45">
        <v>30</v>
      </c>
      <c r="I125" s="42">
        <v>32</v>
      </c>
      <c r="J125" s="41">
        <v>15</v>
      </c>
      <c r="K125" s="45">
        <v>30</v>
      </c>
      <c r="L125" s="42">
        <v>73</v>
      </c>
      <c r="M125" s="41">
        <v>33</v>
      </c>
    </row>
    <row r="126" spans="1:13" ht="21" customHeight="1" x14ac:dyDescent="0.3">
      <c r="A126" s="51" t="s">
        <v>94</v>
      </c>
      <c r="B126" s="46"/>
      <c r="C126" s="46"/>
      <c r="D126" s="47"/>
      <c r="E126" s="45">
        <v>30</v>
      </c>
      <c r="F126" s="41">
        <v>3</v>
      </c>
      <c r="G126" s="41">
        <v>1</v>
      </c>
      <c r="H126" s="45">
        <v>30</v>
      </c>
      <c r="I126" s="42">
        <v>13</v>
      </c>
      <c r="J126" s="41">
        <v>2</v>
      </c>
      <c r="K126" s="141"/>
      <c r="L126" s="140"/>
      <c r="M126" s="139"/>
    </row>
    <row r="127" spans="1:13" ht="21" customHeight="1" x14ac:dyDescent="0.3">
      <c r="A127" s="28" t="s">
        <v>8</v>
      </c>
      <c r="B127" s="54">
        <f t="shared" ref="B127:G127" si="56">SUM(B128:B133)</f>
        <v>300</v>
      </c>
      <c r="C127" s="54">
        <f t="shared" si="56"/>
        <v>181</v>
      </c>
      <c r="D127" s="57">
        <f t="shared" si="56"/>
        <v>105</v>
      </c>
      <c r="E127" s="58">
        <f t="shared" si="56"/>
        <v>300</v>
      </c>
      <c r="F127" s="54">
        <f t="shared" si="56"/>
        <v>183</v>
      </c>
      <c r="G127" s="54">
        <f t="shared" si="56"/>
        <v>110</v>
      </c>
      <c r="H127" s="58">
        <f t="shared" ref="H127:M127" si="57">SUM(H128:H134)</f>
        <v>300</v>
      </c>
      <c r="I127" s="57">
        <f t="shared" si="57"/>
        <v>519</v>
      </c>
      <c r="J127" s="54">
        <f t="shared" si="57"/>
        <v>158</v>
      </c>
      <c r="K127" s="58">
        <f t="shared" si="57"/>
        <v>150</v>
      </c>
      <c r="L127" s="57">
        <f t="shared" si="57"/>
        <v>507</v>
      </c>
      <c r="M127" s="54">
        <f t="shared" si="57"/>
        <v>156</v>
      </c>
    </row>
    <row r="128" spans="1:13" ht="21" customHeight="1" x14ac:dyDescent="0.3">
      <c r="A128" s="40" t="s">
        <v>95</v>
      </c>
      <c r="B128" s="41">
        <v>60</v>
      </c>
      <c r="C128" s="41">
        <v>39</v>
      </c>
      <c r="D128" s="42">
        <v>19</v>
      </c>
      <c r="E128" s="45">
        <v>60</v>
      </c>
      <c r="F128" s="41">
        <v>38</v>
      </c>
      <c r="G128" s="41">
        <v>21</v>
      </c>
      <c r="H128" s="45">
        <v>60</v>
      </c>
      <c r="I128" s="42">
        <v>115</v>
      </c>
      <c r="J128" s="41">
        <v>29</v>
      </c>
      <c r="K128" s="45">
        <v>30</v>
      </c>
      <c r="L128" s="42">
        <v>131</v>
      </c>
      <c r="M128" s="41">
        <v>34</v>
      </c>
    </row>
    <row r="129" spans="1:13" ht="21" customHeight="1" x14ac:dyDescent="0.3">
      <c r="A129" s="40" t="s">
        <v>96</v>
      </c>
      <c r="B129" s="41">
        <v>60</v>
      </c>
      <c r="C129" s="41">
        <v>51</v>
      </c>
      <c r="D129" s="42">
        <v>31</v>
      </c>
      <c r="E129" s="45">
        <v>60</v>
      </c>
      <c r="F129" s="41">
        <v>21</v>
      </c>
      <c r="G129" s="41">
        <v>14</v>
      </c>
      <c r="H129" s="45">
        <v>60</v>
      </c>
      <c r="I129" s="42">
        <v>118</v>
      </c>
      <c r="J129" s="41">
        <v>44</v>
      </c>
      <c r="K129" s="45">
        <v>30</v>
      </c>
      <c r="L129" s="42">
        <v>98</v>
      </c>
      <c r="M129" s="41">
        <v>50</v>
      </c>
    </row>
    <row r="130" spans="1:13" ht="21" customHeight="1" x14ac:dyDescent="0.3">
      <c r="A130" s="40" t="s">
        <v>97</v>
      </c>
      <c r="B130" s="41">
        <v>60</v>
      </c>
      <c r="C130" s="41">
        <v>50</v>
      </c>
      <c r="D130" s="42">
        <v>36</v>
      </c>
      <c r="E130" s="45">
        <v>60</v>
      </c>
      <c r="F130" s="41">
        <v>48</v>
      </c>
      <c r="G130" s="41">
        <v>35</v>
      </c>
      <c r="H130" s="45">
        <v>60</v>
      </c>
      <c r="I130" s="42">
        <v>98</v>
      </c>
      <c r="J130" s="41">
        <v>43</v>
      </c>
      <c r="K130" s="45">
        <v>30</v>
      </c>
      <c r="L130" s="42">
        <v>97</v>
      </c>
      <c r="M130" s="41">
        <v>36</v>
      </c>
    </row>
    <row r="131" spans="1:13" ht="21" customHeight="1" x14ac:dyDescent="0.3">
      <c r="A131" s="40" t="s">
        <v>98</v>
      </c>
      <c r="B131" s="41">
        <v>60</v>
      </c>
      <c r="C131" s="41">
        <v>33</v>
      </c>
      <c r="D131" s="42">
        <v>16</v>
      </c>
      <c r="E131" s="45">
        <v>60</v>
      </c>
      <c r="F131" s="41">
        <v>54</v>
      </c>
      <c r="G131" s="41">
        <v>32</v>
      </c>
      <c r="H131" s="50"/>
      <c r="I131" s="47"/>
      <c r="J131" s="46"/>
      <c r="K131" s="50"/>
      <c r="L131" s="47"/>
      <c r="M131" s="46"/>
    </row>
    <row r="132" spans="1:13" ht="21" customHeight="1" x14ac:dyDescent="0.3">
      <c r="A132" s="40" t="s">
        <v>181</v>
      </c>
      <c r="B132" s="46"/>
      <c r="C132" s="46"/>
      <c r="D132" s="47"/>
      <c r="E132" s="50"/>
      <c r="F132" s="46"/>
      <c r="G132" s="46"/>
      <c r="H132" s="45">
        <v>60</v>
      </c>
      <c r="I132" s="42">
        <v>102</v>
      </c>
      <c r="J132" s="41">
        <v>26</v>
      </c>
      <c r="K132" s="45">
        <v>30</v>
      </c>
      <c r="L132" s="42">
        <v>80</v>
      </c>
      <c r="M132" s="41">
        <v>18</v>
      </c>
    </row>
    <row r="133" spans="1:13" ht="21" customHeight="1" x14ac:dyDescent="0.3">
      <c r="A133" s="40" t="s">
        <v>99</v>
      </c>
      <c r="B133" s="41">
        <v>60</v>
      </c>
      <c r="C133" s="41">
        <v>8</v>
      </c>
      <c r="D133" s="42">
        <v>3</v>
      </c>
      <c r="E133" s="45">
        <v>60</v>
      </c>
      <c r="F133" s="41">
        <v>22</v>
      </c>
      <c r="G133" s="41">
        <v>8</v>
      </c>
      <c r="H133" s="50"/>
      <c r="I133" s="47"/>
      <c r="J133" s="46"/>
      <c r="K133" s="50"/>
      <c r="L133" s="47"/>
      <c r="M133" s="46"/>
    </row>
    <row r="134" spans="1:13" ht="21" customHeight="1" x14ac:dyDescent="0.3">
      <c r="A134" s="51" t="s">
        <v>182</v>
      </c>
      <c r="B134" s="46"/>
      <c r="C134" s="46"/>
      <c r="D134" s="47"/>
      <c r="E134" s="50"/>
      <c r="F134" s="46"/>
      <c r="G134" s="46"/>
      <c r="H134" s="45">
        <v>60</v>
      </c>
      <c r="I134" s="42">
        <v>86</v>
      </c>
      <c r="J134" s="41">
        <v>16</v>
      </c>
      <c r="K134" s="45">
        <v>30</v>
      </c>
      <c r="L134" s="42">
        <v>101</v>
      </c>
      <c r="M134" s="41">
        <v>18</v>
      </c>
    </row>
    <row r="135" spans="1:13" ht="21" customHeight="1" x14ac:dyDescent="0.3">
      <c r="A135" s="59" t="s">
        <v>100</v>
      </c>
      <c r="B135" s="24">
        <f t="shared" ref="B135:J135" si="58">B136+B165</f>
        <v>310</v>
      </c>
      <c r="C135" s="24">
        <f t="shared" si="58"/>
        <v>378</v>
      </c>
      <c r="D135" s="27">
        <f t="shared" si="58"/>
        <v>246</v>
      </c>
      <c r="E135" s="60">
        <f t="shared" si="58"/>
        <v>400</v>
      </c>
      <c r="F135" s="24">
        <f t="shared" si="58"/>
        <v>273</v>
      </c>
      <c r="G135" s="24">
        <f t="shared" si="58"/>
        <v>174</v>
      </c>
      <c r="H135" s="60">
        <f t="shared" si="58"/>
        <v>270</v>
      </c>
      <c r="I135" s="27">
        <f t="shared" si="58"/>
        <v>926</v>
      </c>
      <c r="J135" s="24">
        <f t="shared" si="58"/>
        <v>282</v>
      </c>
      <c r="K135" s="60">
        <f t="shared" ref="K135:M135" si="59">K136+K165</f>
        <v>330</v>
      </c>
      <c r="L135" s="27">
        <f t="shared" si="59"/>
        <v>955</v>
      </c>
      <c r="M135" s="24">
        <f t="shared" si="59"/>
        <v>323</v>
      </c>
    </row>
    <row r="136" spans="1:13" ht="21" customHeight="1" x14ac:dyDescent="0.3">
      <c r="A136" s="28" t="s">
        <v>9</v>
      </c>
      <c r="B136" s="54">
        <f t="shared" ref="B136:J136" si="60">B137+B152</f>
        <v>300</v>
      </c>
      <c r="C136" s="54">
        <f t="shared" si="60"/>
        <v>378</v>
      </c>
      <c r="D136" s="57">
        <f t="shared" si="60"/>
        <v>246</v>
      </c>
      <c r="E136" s="58">
        <f t="shared" si="60"/>
        <v>390</v>
      </c>
      <c r="F136" s="54">
        <f t="shared" si="60"/>
        <v>273</v>
      </c>
      <c r="G136" s="54">
        <f t="shared" si="60"/>
        <v>174</v>
      </c>
      <c r="H136" s="58">
        <f t="shared" si="60"/>
        <v>270</v>
      </c>
      <c r="I136" s="57">
        <f t="shared" si="60"/>
        <v>926</v>
      </c>
      <c r="J136" s="54">
        <f t="shared" si="60"/>
        <v>282</v>
      </c>
      <c r="K136" s="58">
        <f t="shared" ref="K136:M136" si="61">K137+K152</f>
        <v>330</v>
      </c>
      <c r="L136" s="57">
        <f t="shared" si="61"/>
        <v>955</v>
      </c>
      <c r="M136" s="54">
        <f t="shared" si="61"/>
        <v>323</v>
      </c>
    </row>
    <row r="137" spans="1:13" ht="21" customHeight="1" x14ac:dyDescent="0.3">
      <c r="A137" s="34" t="s">
        <v>12</v>
      </c>
      <c r="B137" s="35">
        <f t="shared" ref="B137:D137" si="62">SUM(B138:B147)</f>
        <v>180</v>
      </c>
      <c r="C137" s="35">
        <f t="shared" si="62"/>
        <v>235</v>
      </c>
      <c r="D137" s="38">
        <f t="shared" si="62"/>
        <v>137</v>
      </c>
      <c r="E137" s="39">
        <f>SUM(E138:E151)</f>
        <v>240</v>
      </c>
      <c r="F137" s="37">
        <f t="shared" ref="F137:G137" si="63">SUM(F138:F151)</f>
        <v>182</v>
      </c>
      <c r="G137" s="37">
        <f t="shared" si="63"/>
        <v>97</v>
      </c>
      <c r="H137" s="39">
        <f>SUM(H138:H151)</f>
        <v>150</v>
      </c>
      <c r="I137" s="84">
        <f t="shared" ref="I137:J137" si="64">SUM(I138:I151)</f>
        <v>703</v>
      </c>
      <c r="J137" s="35">
        <f t="shared" si="64"/>
        <v>151</v>
      </c>
      <c r="K137" s="39">
        <f>SUM(K138:K151)</f>
        <v>210</v>
      </c>
      <c r="L137" s="84">
        <f t="shared" ref="L137:M137" si="65">SUM(L138:L151)</f>
        <v>739</v>
      </c>
      <c r="M137" s="35">
        <f t="shared" si="65"/>
        <v>185</v>
      </c>
    </row>
    <row r="138" spans="1:13" ht="21" customHeight="1" x14ac:dyDescent="0.3">
      <c r="A138" s="40" t="s">
        <v>101</v>
      </c>
      <c r="B138" s="41">
        <v>30</v>
      </c>
      <c r="C138" s="41">
        <v>42</v>
      </c>
      <c r="D138" s="42">
        <v>27</v>
      </c>
      <c r="E138" s="45">
        <v>30</v>
      </c>
      <c r="F138" s="41">
        <v>36</v>
      </c>
      <c r="G138" s="41">
        <v>15</v>
      </c>
      <c r="H138" s="50"/>
      <c r="I138" s="47"/>
      <c r="J138" s="46"/>
      <c r="K138" s="50"/>
      <c r="L138" s="47"/>
      <c r="M138" s="46"/>
    </row>
    <row r="139" spans="1:13" ht="21" customHeight="1" x14ac:dyDescent="0.3">
      <c r="A139" s="40" t="s">
        <v>102</v>
      </c>
      <c r="B139" s="41">
        <v>30</v>
      </c>
      <c r="C139" s="41">
        <v>27</v>
      </c>
      <c r="D139" s="42">
        <v>15</v>
      </c>
      <c r="E139" s="45">
        <v>30</v>
      </c>
      <c r="F139" s="41">
        <v>11</v>
      </c>
      <c r="G139" s="41">
        <v>6</v>
      </c>
      <c r="H139" s="50"/>
      <c r="I139" s="47"/>
      <c r="J139" s="46"/>
      <c r="K139" s="50"/>
      <c r="L139" s="47"/>
      <c r="M139" s="46"/>
    </row>
    <row r="140" spans="1:13" ht="21" customHeight="1" x14ac:dyDescent="0.3">
      <c r="A140" s="40" t="s">
        <v>173</v>
      </c>
      <c r="B140" s="46"/>
      <c r="C140" s="46"/>
      <c r="D140" s="47"/>
      <c r="E140" s="50"/>
      <c r="F140" s="46"/>
      <c r="G140" s="46"/>
      <c r="H140" s="45">
        <v>30</v>
      </c>
      <c r="I140" s="42">
        <v>153</v>
      </c>
      <c r="J140" s="41">
        <v>40</v>
      </c>
      <c r="K140" s="45">
        <v>60</v>
      </c>
      <c r="L140" s="42">
        <v>174</v>
      </c>
      <c r="M140" s="41">
        <v>43</v>
      </c>
    </row>
    <row r="141" spans="1:13" ht="21" customHeight="1" x14ac:dyDescent="0.3">
      <c r="A141" s="40" t="s">
        <v>103</v>
      </c>
      <c r="B141" s="41">
        <v>30</v>
      </c>
      <c r="C141" s="41">
        <v>77</v>
      </c>
      <c r="D141" s="42">
        <v>44</v>
      </c>
      <c r="E141" s="45">
        <v>30</v>
      </c>
      <c r="F141" s="41">
        <v>56</v>
      </c>
      <c r="G141" s="41">
        <v>31</v>
      </c>
      <c r="H141" s="50"/>
      <c r="I141" s="47"/>
      <c r="J141" s="46"/>
      <c r="K141" s="50"/>
      <c r="L141" s="47"/>
      <c r="M141" s="46"/>
    </row>
    <row r="142" spans="1:13" ht="21" customHeight="1" x14ac:dyDescent="0.3">
      <c r="A142" s="40" t="s">
        <v>104</v>
      </c>
      <c r="B142" s="41">
        <v>30</v>
      </c>
      <c r="C142" s="41">
        <v>52</v>
      </c>
      <c r="D142" s="42">
        <v>26</v>
      </c>
      <c r="E142" s="45">
        <v>30</v>
      </c>
      <c r="F142" s="41">
        <v>40</v>
      </c>
      <c r="G142" s="41">
        <v>24</v>
      </c>
      <c r="H142" s="50"/>
      <c r="I142" s="47"/>
      <c r="J142" s="46"/>
      <c r="K142" s="50"/>
      <c r="L142" s="47"/>
      <c r="M142" s="46"/>
    </row>
    <row r="143" spans="1:13" ht="21" customHeight="1" x14ac:dyDescent="0.3">
      <c r="A143" s="40" t="s">
        <v>174</v>
      </c>
      <c r="B143" s="46"/>
      <c r="C143" s="46"/>
      <c r="D143" s="47"/>
      <c r="E143" s="50"/>
      <c r="F143" s="46"/>
      <c r="G143" s="46"/>
      <c r="H143" s="45">
        <v>30</v>
      </c>
      <c r="I143" s="42">
        <v>408</v>
      </c>
      <c r="J143" s="41">
        <v>81</v>
      </c>
      <c r="K143" s="45">
        <v>60</v>
      </c>
      <c r="L143" s="42">
        <v>415</v>
      </c>
      <c r="M143" s="41">
        <v>103</v>
      </c>
    </row>
    <row r="144" spans="1:13" ht="21" customHeight="1" x14ac:dyDescent="0.3">
      <c r="A144" s="40" t="s">
        <v>105</v>
      </c>
      <c r="B144" s="46"/>
      <c r="C144" s="46"/>
      <c r="D144" s="46"/>
      <c r="E144" s="50"/>
      <c r="F144" s="46"/>
      <c r="G144" s="46"/>
      <c r="H144" s="50"/>
      <c r="I144" s="47"/>
      <c r="J144" s="46"/>
      <c r="K144" s="50"/>
      <c r="L144" s="47"/>
      <c r="M144" s="46"/>
    </row>
    <row r="145" spans="1:13" ht="21" customHeight="1" x14ac:dyDescent="0.3">
      <c r="A145" s="40" t="s">
        <v>106</v>
      </c>
      <c r="B145" s="41">
        <v>30</v>
      </c>
      <c r="C145" s="41">
        <v>18</v>
      </c>
      <c r="D145" s="42">
        <v>14</v>
      </c>
      <c r="E145" s="50"/>
      <c r="F145" s="46"/>
      <c r="G145" s="46"/>
      <c r="H145" s="50"/>
      <c r="I145" s="47"/>
      <c r="J145" s="46"/>
      <c r="K145" s="50"/>
      <c r="L145" s="47"/>
      <c r="M145" s="46"/>
    </row>
    <row r="146" spans="1:13" ht="21" customHeight="1" x14ac:dyDescent="0.3">
      <c r="A146" s="40" t="s">
        <v>107</v>
      </c>
      <c r="B146" s="41">
        <v>30</v>
      </c>
      <c r="C146" s="41">
        <v>19</v>
      </c>
      <c r="D146" s="42">
        <v>11</v>
      </c>
      <c r="E146" s="50"/>
      <c r="F146" s="46"/>
      <c r="G146" s="46"/>
      <c r="H146" s="50"/>
      <c r="I146" s="47"/>
      <c r="J146" s="46"/>
      <c r="K146" s="50"/>
      <c r="L146" s="47"/>
      <c r="M146" s="46"/>
    </row>
    <row r="147" spans="1:13" ht="21" customHeight="1" x14ac:dyDescent="0.3">
      <c r="A147" s="40" t="s">
        <v>108</v>
      </c>
      <c r="B147" s="46"/>
      <c r="C147" s="46"/>
      <c r="D147" s="46"/>
      <c r="E147" s="50"/>
      <c r="F147" s="46"/>
      <c r="G147" s="46"/>
      <c r="H147" s="50"/>
      <c r="I147" s="47"/>
      <c r="J147" s="46"/>
      <c r="K147" s="50"/>
      <c r="L147" s="47"/>
      <c r="M147" s="46"/>
    </row>
    <row r="148" spans="1:13" ht="21" customHeight="1" x14ac:dyDescent="0.3">
      <c r="A148" s="51" t="s">
        <v>109</v>
      </c>
      <c r="B148" s="46"/>
      <c r="C148" s="46"/>
      <c r="D148" s="47"/>
      <c r="E148" s="45">
        <v>30</v>
      </c>
      <c r="F148" s="41">
        <v>14</v>
      </c>
      <c r="G148" s="41">
        <v>9</v>
      </c>
      <c r="H148" s="45">
        <v>30</v>
      </c>
      <c r="I148" s="42">
        <v>34</v>
      </c>
      <c r="J148" s="41">
        <v>9</v>
      </c>
      <c r="K148" s="45">
        <v>30</v>
      </c>
      <c r="L148" s="42">
        <v>46</v>
      </c>
      <c r="M148" s="41">
        <v>14</v>
      </c>
    </row>
    <row r="149" spans="1:13" ht="21" customHeight="1" x14ac:dyDescent="0.3">
      <c r="A149" s="51" t="s">
        <v>110</v>
      </c>
      <c r="B149" s="46"/>
      <c r="C149" s="46"/>
      <c r="D149" s="47"/>
      <c r="E149" s="45">
        <v>30</v>
      </c>
      <c r="F149" s="41">
        <v>8</v>
      </c>
      <c r="G149" s="41">
        <v>4</v>
      </c>
      <c r="H149" s="45">
        <v>30</v>
      </c>
      <c r="I149" s="42">
        <v>64</v>
      </c>
      <c r="J149" s="41">
        <v>13</v>
      </c>
      <c r="K149" s="45">
        <v>30</v>
      </c>
      <c r="L149" s="42">
        <v>49</v>
      </c>
      <c r="M149" s="41">
        <v>7</v>
      </c>
    </row>
    <row r="150" spans="1:13" ht="21" customHeight="1" x14ac:dyDescent="0.3">
      <c r="A150" s="51" t="s">
        <v>111</v>
      </c>
      <c r="B150" s="41">
        <v>30</v>
      </c>
      <c r="C150" s="41">
        <v>8</v>
      </c>
      <c r="D150" s="42">
        <v>6</v>
      </c>
      <c r="E150" s="45">
        <v>30</v>
      </c>
      <c r="F150" s="41">
        <v>6</v>
      </c>
      <c r="G150" s="41">
        <v>2</v>
      </c>
      <c r="H150" s="50"/>
      <c r="I150" s="47"/>
      <c r="J150" s="46"/>
      <c r="K150" s="50"/>
      <c r="L150" s="47"/>
      <c r="M150" s="46"/>
    </row>
    <row r="151" spans="1:13" ht="21" customHeight="1" x14ac:dyDescent="0.3">
      <c r="A151" s="51" t="s">
        <v>112</v>
      </c>
      <c r="B151" s="41">
        <v>30</v>
      </c>
      <c r="C151" s="41">
        <v>17</v>
      </c>
      <c r="D151" s="42">
        <v>6</v>
      </c>
      <c r="E151" s="45">
        <v>30</v>
      </c>
      <c r="F151" s="41">
        <v>11</v>
      </c>
      <c r="G151" s="41">
        <v>6</v>
      </c>
      <c r="H151" s="45">
        <v>30</v>
      </c>
      <c r="I151" s="42">
        <v>44</v>
      </c>
      <c r="J151" s="41">
        <v>8</v>
      </c>
      <c r="K151" s="45">
        <v>30</v>
      </c>
      <c r="L151" s="42">
        <v>55</v>
      </c>
      <c r="M151" s="41">
        <v>18</v>
      </c>
    </row>
    <row r="152" spans="1:13" ht="21" customHeight="1" x14ac:dyDescent="0.3">
      <c r="A152" s="34" t="s">
        <v>26</v>
      </c>
      <c r="B152" s="35">
        <f t="shared" ref="B152:D152" si="66">SUM(B153:B160)</f>
        <v>120</v>
      </c>
      <c r="C152" s="35">
        <f t="shared" si="66"/>
        <v>143</v>
      </c>
      <c r="D152" s="38">
        <f t="shared" si="66"/>
        <v>109</v>
      </c>
      <c r="E152" s="39">
        <f>SUM(E153:E163)</f>
        <v>150</v>
      </c>
      <c r="F152" s="37">
        <f>SUM(F153:F163)</f>
        <v>91</v>
      </c>
      <c r="G152" s="37">
        <f>SUM(G153:G163)</f>
        <v>77</v>
      </c>
      <c r="H152" s="39">
        <f t="shared" ref="H152:M152" si="67">SUM(H153:H164)</f>
        <v>120</v>
      </c>
      <c r="I152" s="84">
        <f t="shared" si="67"/>
        <v>223</v>
      </c>
      <c r="J152" s="35">
        <f t="shared" si="67"/>
        <v>131</v>
      </c>
      <c r="K152" s="39">
        <f t="shared" si="67"/>
        <v>120</v>
      </c>
      <c r="L152" s="84">
        <f t="shared" si="67"/>
        <v>216</v>
      </c>
      <c r="M152" s="35">
        <f t="shared" si="67"/>
        <v>138</v>
      </c>
    </row>
    <row r="153" spans="1:13" ht="21" customHeight="1" x14ac:dyDescent="0.3">
      <c r="A153" s="40" t="s">
        <v>101</v>
      </c>
      <c r="B153" s="41">
        <v>15</v>
      </c>
      <c r="C153" s="41">
        <v>47</v>
      </c>
      <c r="D153" s="42">
        <v>32</v>
      </c>
      <c r="E153" s="45">
        <v>15</v>
      </c>
      <c r="F153" s="41">
        <v>33</v>
      </c>
      <c r="G153" s="41">
        <v>27</v>
      </c>
      <c r="H153" s="50"/>
      <c r="I153" s="47"/>
      <c r="J153" s="46"/>
      <c r="K153" s="50"/>
      <c r="L153" s="47"/>
      <c r="M153" s="46"/>
    </row>
    <row r="154" spans="1:13" ht="21" customHeight="1" x14ac:dyDescent="0.3">
      <c r="A154" s="40" t="s">
        <v>113</v>
      </c>
      <c r="B154" s="41">
        <v>15</v>
      </c>
      <c r="C154" s="41">
        <v>15</v>
      </c>
      <c r="D154" s="42">
        <v>12</v>
      </c>
      <c r="E154" s="45">
        <v>15</v>
      </c>
      <c r="F154" s="41">
        <v>5</v>
      </c>
      <c r="G154" s="41">
        <v>4</v>
      </c>
      <c r="H154" s="50"/>
      <c r="I154" s="47"/>
      <c r="J154" s="46"/>
      <c r="K154" s="50"/>
      <c r="L154" s="47"/>
      <c r="M154" s="46"/>
    </row>
    <row r="155" spans="1:13" ht="21" customHeight="1" x14ac:dyDescent="0.3">
      <c r="A155" s="40" t="s">
        <v>175</v>
      </c>
      <c r="B155" s="46"/>
      <c r="C155" s="46"/>
      <c r="D155" s="47"/>
      <c r="E155" s="50"/>
      <c r="F155" s="46"/>
      <c r="G155" s="46"/>
      <c r="H155" s="45">
        <v>15</v>
      </c>
      <c r="I155" s="42">
        <v>94</v>
      </c>
      <c r="J155" s="41">
        <v>60</v>
      </c>
      <c r="K155" s="45">
        <v>20</v>
      </c>
      <c r="L155" s="42">
        <v>66</v>
      </c>
      <c r="M155" s="41">
        <v>47</v>
      </c>
    </row>
    <row r="156" spans="1:13" ht="21" customHeight="1" x14ac:dyDescent="0.3">
      <c r="A156" s="40" t="s">
        <v>114</v>
      </c>
      <c r="B156" s="41">
        <v>15</v>
      </c>
      <c r="C156" s="41">
        <v>12</v>
      </c>
      <c r="D156" s="42">
        <v>11</v>
      </c>
      <c r="E156" s="45">
        <v>15</v>
      </c>
      <c r="F156" s="41">
        <v>11</v>
      </c>
      <c r="G156" s="41">
        <v>9</v>
      </c>
      <c r="H156" s="50"/>
      <c r="I156" s="47"/>
      <c r="J156" s="46"/>
      <c r="K156" s="50"/>
      <c r="L156" s="47"/>
      <c r="M156" s="46"/>
    </row>
    <row r="157" spans="1:13" ht="21" customHeight="1" x14ac:dyDescent="0.3">
      <c r="A157" s="40" t="s">
        <v>115</v>
      </c>
      <c r="B157" s="41">
        <v>15</v>
      </c>
      <c r="C157" s="41">
        <v>35</v>
      </c>
      <c r="D157" s="42">
        <v>30</v>
      </c>
      <c r="E157" s="45">
        <v>15</v>
      </c>
      <c r="F157" s="41">
        <v>14</v>
      </c>
      <c r="G157" s="41">
        <v>14</v>
      </c>
      <c r="H157" s="50"/>
      <c r="I157" s="47"/>
      <c r="J157" s="46"/>
      <c r="K157" s="50"/>
      <c r="L157" s="47"/>
      <c r="M157" s="46"/>
    </row>
    <row r="158" spans="1:13" ht="21" customHeight="1" x14ac:dyDescent="0.3">
      <c r="A158" s="40" t="s">
        <v>176</v>
      </c>
      <c r="B158" s="46"/>
      <c r="C158" s="46"/>
      <c r="D158" s="47"/>
      <c r="E158" s="50"/>
      <c r="F158" s="46"/>
      <c r="G158" s="46"/>
      <c r="H158" s="45">
        <v>15</v>
      </c>
      <c r="I158" s="42">
        <v>70</v>
      </c>
      <c r="J158" s="41">
        <v>44</v>
      </c>
      <c r="K158" s="45">
        <v>20</v>
      </c>
      <c r="L158" s="42">
        <v>85</v>
      </c>
      <c r="M158" s="41">
        <v>58</v>
      </c>
    </row>
    <row r="159" spans="1:13" ht="21" customHeight="1" x14ac:dyDescent="0.3">
      <c r="A159" s="40" t="s">
        <v>107</v>
      </c>
      <c r="B159" s="41">
        <v>30</v>
      </c>
      <c r="C159" s="41">
        <v>23</v>
      </c>
      <c r="D159" s="42">
        <v>17</v>
      </c>
      <c r="E159" s="50"/>
      <c r="F159" s="46"/>
      <c r="G159" s="46"/>
      <c r="H159" s="50"/>
      <c r="I159" s="47"/>
      <c r="J159" s="46"/>
      <c r="K159" s="50"/>
      <c r="L159" s="47"/>
      <c r="M159" s="46"/>
    </row>
    <row r="160" spans="1:13" ht="21" customHeight="1" x14ac:dyDescent="0.3">
      <c r="A160" s="40" t="s">
        <v>106</v>
      </c>
      <c r="B160" s="41">
        <v>30</v>
      </c>
      <c r="C160" s="41">
        <v>11</v>
      </c>
      <c r="D160" s="42">
        <v>7</v>
      </c>
      <c r="E160" s="50"/>
      <c r="F160" s="46"/>
      <c r="G160" s="46"/>
      <c r="H160" s="50"/>
      <c r="I160" s="47"/>
      <c r="J160" s="46"/>
      <c r="K160" s="50"/>
      <c r="L160" s="47"/>
      <c r="M160" s="46"/>
    </row>
    <row r="161" spans="1:13" ht="21" customHeight="1" x14ac:dyDescent="0.3">
      <c r="A161" s="51" t="s">
        <v>109</v>
      </c>
      <c r="B161" s="46"/>
      <c r="C161" s="46"/>
      <c r="D161" s="47"/>
      <c r="E161" s="45">
        <v>30</v>
      </c>
      <c r="F161" s="41">
        <v>5</v>
      </c>
      <c r="G161" s="41">
        <v>3</v>
      </c>
      <c r="H161" s="45">
        <v>30</v>
      </c>
      <c r="I161" s="42">
        <v>20</v>
      </c>
      <c r="J161" s="41">
        <v>9</v>
      </c>
      <c r="K161" s="45">
        <v>30</v>
      </c>
      <c r="L161" s="42">
        <v>10</v>
      </c>
      <c r="M161" s="41">
        <v>5</v>
      </c>
    </row>
    <row r="162" spans="1:13" ht="21" customHeight="1" x14ac:dyDescent="0.3">
      <c r="A162" s="51" t="s">
        <v>110</v>
      </c>
      <c r="B162" s="46"/>
      <c r="C162" s="46"/>
      <c r="D162" s="47"/>
      <c r="E162" s="45">
        <v>30</v>
      </c>
      <c r="F162" s="41">
        <v>22</v>
      </c>
      <c r="G162" s="41">
        <v>20</v>
      </c>
      <c r="H162" s="45">
        <v>30</v>
      </c>
      <c r="I162" s="42">
        <v>37</v>
      </c>
      <c r="J162" s="41">
        <v>18</v>
      </c>
      <c r="K162" s="45">
        <v>20</v>
      </c>
      <c r="L162" s="42">
        <v>45</v>
      </c>
      <c r="M162" s="41">
        <v>25</v>
      </c>
    </row>
    <row r="163" spans="1:13" ht="21" customHeight="1" x14ac:dyDescent="0.3">
      <c r="A163" s="51" t="s">
        <v>111</v>
      </c>
      <c r="B163" s="46"/>
      <c r="C163" s="46"/>
      <c r="D163" s="47"/>
      <c r="E163" s="45">
        <v>30</v>
      </c>
      <c r="F163" s="41">
        <v>1</v>
      </c>
      <c r="G163" s="41">
        <v>0</v>
      </c>
      <c r="H163" s="50"/>
      <c r="I163" s="47"/>
      <c r="J163" s="46"/>
      <c r="K163" s="50"/>
      <c r="L163" s="47"/>
      <c r="M163" s="46"/>
    </row>
    <row r="164" spans="1:13" ht="21" customHeight="1" x14ac:dyDescent="0.3">
      <c r="A164" s="51" t="s">
        <v>112</v>
      </c>
      <c r="B164" s="46"/>
      <c r="C164" s="49"/>
      <c r="D164" s="110"/>
      <c r="E164" s="50"/>
      <c r="F164" s="49"/>
      <c r="G164" s="49"/>
      <c r="H164" s="74">
        <v>30</v>
      </c>
      <c r="I164" s="137">
        <v>2</v>
      </c>
      <c r="J164" s="75">
        <v>0</v>
      </c>
      <c r="K164" s="74">
        <v>30</v>
      </c>
      <c r="L164" s="137">
        <v>10</v>
      </c>
      <c r="M164" s="75">
        <v>3</v>
      </c>
    </row>
    <row r="165" spans="1:13" ht="21" customHeight="1" x14ac:dyDescent="0.3">
      <c r="A165" s="28" t="s">
        <v>10</v>
      </c>
      <c r="B165" s="35">
        <f>SUM(B166:B167)</f>
        <v>10</v>
      </c>
      <c r="C165" s="37">
        <f t="shared" ref="C165:J165" si="68">SUM(C166:C167)</f>
        <v>0</v>
      </c>
      <c r="D165" s="84">
        <f t="shared" si="68"/>
        <v>0</v>
      </c>
      <c r="E165" s="39">
        <f t="shared" si="68"/>
        <v>10</v>
      </c>
      <c r="F165" s="37">
        <f t="shared" si="68"/>
        <v>0</v>
      </c>
      <c r="G165" s="37">
        <f t="shared" si="68"/>
        <v>0</v>
      </c>
      <c r="H165" s="39">
        <f t="shared" si="68"/>
        <v>0</v>
      </c>
      <c r="I165" s="84">
        <f t="shared" si="68"/>
        <v>0</v>
      </c>
      <c r="J165" s="35">
        <f t="shared" si="68"/>
        <v>0</v>
      </c>
      <c r="K165" s="39">
        <f t="shared" ref="K165:M165" si="69">SUM(K166:K167)</f>
        <v>0</v>
      </c>
      <c r="L165" s="84">
        <f t="shared" si="69"/>
        <v>0</v>
      </c>
      <c r="M165" s="35">
        <f t="shared" si="69"/>
        <v>0</v>
      </c>
    </row>
    <row r="166" spans="1:13" ht="21" customHeight="1" x14ac:dyDescent="0.3">
      <c r="A166" s="85" t="s">
        <v>116</v>
      </c>
      <c r="B166" s="46"/>
      <c r="C166" s="46"/>
      <c r="D166" s="47"/>
      <c r="E166" s="50"/>
      <c r="F166" s="46"/>
      <c r="G166" s="46"/>
      <c r="H166" s="50"/>
      <c r="I166" s="47"/>
      <c r="J166" s="46"/>
      <c r="K166" s="50"/>
      <c r="L166" s="47"/>
      <c r="M166" s="46"/>
    </row>
    <row r="167" spans="1:13" ht="21" customHeight="1" x14ac:dyDescent="0.3">
      <c r="A167" s="85" t="s">
        <v>117</v>
      </c>
      <c r="B167" s="75">
        <v>10</v>
      </c>
      <c r="C167" s="75">
        <v>0</v>
      </c>
      <c r="D167" s="81">
        <v>0</v>
      </c>
      <c r="E167" s="74">
        <v>10</v>
      </c>
      <c r="F167" s="75">
        <v>0</v>
      </c>
      <c r="G167" s="75">
        <v>0</v>
      </c>
      <c r="H167" s="50"/>
      <c r="I167" s="47"/>
      <c r="J167" s="46"/>
      <c r="K167" s="50"/>
      <c r="L167" s="47"/>
      <c r="M167" s="46"/>
    </row>
    <row r="168" spans="1:13" ht="21" customHeight="1" x14ac:dyDescent="0.3">
      <c r="A168" s="59" t="s">
        <v>118</v>
      </c>
      <c r="B168" s="24">
        <f t="shared" ref="B168:J168" si="70">B169+B173</f>
        <v>110</v>
      </c>
      <c r="C168" s="24">
        <f t="shared" si="70"/>
        <v>108</v>
      </c>
      <c r="D168" s="27">
        <f t="shared" si="70"/>
        <v>63</v>
      </c>
      <c r="E168" s="60">
        <f t="shared" si="70"/>
        <v>120</v>
      </c>
      <c r="F168" s="24">
        <f t="shared" si="70"/>
        <v>87</v>
      </c>
      <c r="G168" s="24">
        <f t="shared" si="70"/>
        <v>58</v>
      </c>
      <c r="H168" s="60">
        <f t="shared" si="70"/>
        <v>120</v>
      </c>
      <c r="I168" s="27">
        <f t="shared" si="70"/>
        <v>194</v>
      </c>
      <c r="J168" s="24">
        <f t="shared" si="70"/>
        <v>42</v>
      </c>
      <c r="K168" s="60">
        <f t="shared" ref="K168:M168" si="71">K169+K173</f>
        <v>120</v>
      </c>
      <c r="L168" s="27">
        <f t="shared" si="71"/>
        <v>113</v>
      </c>
      <c r="M168" s="24">
        <f t="shared" si="71"/>
        <v>37</v>
      </c>
    </row>
    <row r="169" spans="1:13" ht="21" customHeight="1" x14ac:dyDescent="0.3">
      <c r="A169" s="34" t="s">
        <v>12</v>
      </c>
      <c r="B169" s="35">
        <f>SUM(B170:B171)</f>
        <v>60</v>
      </c>
      <c r="C169" s="35">
        <f>SUM(C170:C171)</f>
        <v>39</v>
      </c>
      <c r="D169" s="38">
        <f>SUM(D170:D171)</f>
        <v>20</v>
      </c>
      <c r="E169" s="39">
        <f>SUM(E170:E172)</f>
        <v>60</v>
      </c>
      <c r="F169" s="37">
        <f t="shared" ref="F169:G169" si="72">SUM(F170:F172)</f>
        <v>18</v>
      </c>
      <c r="G169" s="37">
        <f t="shared" si="72"/>
        <v>7</v>
      </c>
      <c r="H169" s="39">
        <f>SUM(H170:H172)</f>
        <v>60</v>
      </c>
      <c r="I169" s="84">
        <f t="shared" ref="I169:J169" si="73">SUM(I170:I172)</f>
        <v>114</v>
      </c>
      <c r="J169" s="35">
        <f t="shared" si="73"/>
        <v>13</v>
      </c>
      <c r="K169" s="39">
        <f>SUM(K170:K172)</f>
        <v>60</v>
      </c>
      <c r="L169" s="84">
        <f t="shared" ref="L169:M169" si="74">SUM(L170:L172)</f>
        <v>56</v>
      </c>
      <c r="M169" s="35">
        <f t="shared" si="74"/>
        <v>7</v>
      </c>
    </row>
    <row r="170" spans="1:13" ht="21" customHeight="1" x14ac:dyDescent="0.3">
      <c r="A170" s="87" t="s">
        <v>119</v>
      </c>
      <c r="B170" s="41">
        <v>30</v>
      </c>
      <c r="C170" s="41">
        <v>14</v>
      </c>
      <c r="D170" s="42">
        <v>2</v>
      </c>
      <c r="E170" s="50"/>
      <c r="F170" s="46"/>
      <c r="G170" s="46"/>
      <c r="H170" s="50"/>
      <c r="I170" s="47"/>
      <c r="J170" s="46"/>
      <c r="K170" s="50"/>
      <c r="L170" s="47"/>
      <c r="M170" s="46"/>
    </row>
    <row r="171" spans="1:13" ht="21" customHeight="1" x14ac:dyDescent="0.3">
      <c r="A171" s="90" t="s">
        <v>120</v>
      </c>
      <c r="B171" s="41">
        <v>30</v>
      </c>
      <c r="C171" s="41">
        <v>25</v>
      </c>
      <c r="D171" s="42">
        <v>18</v>
      </c>
      <c r="E171" s="45">
        <v>30</v>
      </c>
      <c r="F171" s="41">
        <v>13</v>
      </c>
      <c r="G171" s="41">
        <v>5</v>
      </c>
      <c r="H171" s="45">
        <v>30</v>
      </c>
      <c r="I171" s="42">
        <v>63</v>
      </c>
      <c r="J171" s="41">
        <v>11</v>
      </c>
      <c r="K171" s="45">
        <v>30</v>
      </c>
      <c r="L171" s="42">
        <v>34</v>
      </c>
      <c r="M171" s="41">
        <v>7</v>
      </c>
    </row>
    <row r="172" spans="1:13" ht="21" customHeight="1" x14ac:dyDescent="0.3">
      <c r="A172" s="90" t="s">
        <v>121</v>
      </c>
      <c r="B172" s="46"/>
      <c r="C172" s="46"/>
      <c r="D172" s="47"/>
      <c r="E172" s="45">
        <v>30</v>
      </c>
      <c r="F172" s="41">
        <v>5</v>
      </c>
      <c r="G172" s="41">
        <v>2</v>
      </c>
      <c r="H172" s="45">
        <v>30</v>
      </c>
      <c r="I172" s="42">
        <v>51</v>
      </c>
      <c r="J172" s="41">
        <v>2</v>
      </c>
      <c r="K172" s="45">
        <v>30</v>
      </c>
      <c r="L172" s="42">
        <v>22</v>
      </c>
      <c r="M172" s="41">
        <v>0</v>
      </c>
    </row>
    <row r="173" spans="1:13" ht="21" customHeight="1" x14ac:dyDescent="0.3">
      <c r="A173" s="134" t="s">
        <v>26</v>
      </c>
      <c r="B173" s="35">
        <f>SUM(B174:B175)</f>
        <v>50</v>
      </c>
      <c r="C173" s="35">
        <f>SUM(C174:C175)</f>
        <v>69</v>
      </c>
      <c r="D173" s="38">
        <f>SUM(D174:D175)</f>
        <v>43</v>
      </c>
      <c r="E173" s="39">
        <f>SUM(E174:E176)</f>
        <v>60</v>
      </c>
      <c r="F173" s="37">
        <f t="shared" ref="F173:G173" si="75">SUM(F174:F176)</f>
        <v>69</v>
      </c>
      <c r="G173" s="37">
        <f t="shared" si="75"/>
        <v>51</v>
      </c>
      <c r="H173" s="39">
        <f>SUM(H174:H176)</f>
        <v>60</v>
      </c>
      <c r="I173" s="84">
        <f t="shared" ref="I173:J173" si="76">SUM(I174:I176)</f>
        <v>80</v>
      </c>
      <c r="J173" s="35">
        <f t="shared" si="76"/>
        <v>29</v>
      </c>
      <c r="K173" s="39">
        <f>SUM(K174:K176)</f>
        <v>60</v>
      </c>
      <c r="L173" s="84">
        <f t="shared" ref="L173:M173" si="77">SUM(L174:L176)</f>
        <v>57</v>
      </c>
      <c r="M173" s="35">
        <f t="shared" si="77"/>
        <v>30</v>
      </c>
    </row>
    <row r="174" spans="1:13" ht="21" customHeight="1" x14ac:dyDescent="0.3">
      <c r="A174" s="90" t="s">
        <v>119</v>
      </c>
      <c r="B174" s="41">
        <v>20</v>
      </c>
      <c r="C174" s="41">
        <v>19</v>
      </c>
      <c r="D174" s="42">
        <v>6</v>
      </c>
      <c r="E174" s="50"/>
      <c r="F174" s="46"/>
      <c r="G174" s="46"/>
      <c r="H174" s="50"/>
      <c r="I174" s="47"/>
      <c r="J174" s="46"/>
      <c r="K174" s="50"/>
      <c r="L174" s="47"/>
      <c r="M174" s="46"/>
    </row>
    <row r="175" spans="1:13" ht="21" customHeight="1" x14ac:dyDescent="0.3">
      <c r="A175" s="40" t="s">
        <v>120</v>
      </c>
      <c r="B175" s="41">
        <v>30</v>
      </c>
      <c r="C175" s="41">
        <v>50</v>
      </c>
      <c r="D175" s="42">
        <v>37</v>
      </c>
      <c r="E175" s="45">
        <v>30</v>
      </c>
      <c r="F175" s="41">
        <v>62</v>
      </c>
      <c r="G175" s="41">
        <v>48</v>
      </c>
      <c r="H175" s="45">
        <v>30</v>
      </c>
      <c r="I175" s="42">
        <v>55</v>
      </c>
      <c r="J175" s="41">
        <v>26</v>
      </c>
      <c r="K175" s="45">
        <v>30</v>
      </c>
      <c r="L175" s="42">
        <v>40</v>
      </c>
      <c r="M175" s="41">
        <v>20</v>
      </c>
    </row>
    <row r="176" spans="1:13" ht="21" customHeight="1" x14ac:dyDescent="0.3">
      <c r="A176" s="90" t="s">
        <v>121</v>
      </c>
      <c r="B176" s="46"/>
      <c r="C176" s="46"/>
      <c r="D176" s="47"/>
      <c r="E176" s="45">
        <v>30</v>
      </c>
      <c r="F176" s="41">
        <v>7</v>
      </c>
      <c r="G176" s="41">
        <v>3</v>
      </c>
      <c r="H176" s="45">
        <v>30</v>
      </c>
      <c r="I176" s="42">
        <v>25</v>
      </c>
      <c r="J176" s="41">
        <v>3</v>
      </c>
      <c r="K176" s="45">
        <v>30</v>
      </c>
      <c r="L176" s="42">
        <v>17</v>
      </c>
      <c r="M176" s="41">
        <v>10</v>
      </c>
    </row>
    <row r="177" spans="1:13" ht="21" customHeight="1" x14ac:dyDescent="0.3">
      <c r="A177" s="91" t="s">
        <v>122</v>
      </c>
      <c r="B177" s="24">
        <f t="shared" ref="B177:G177" si="78">B179</f>
        <v>48</v>
      </c>
      <c r="C177" s="24">
        <f t="shared" si="78"/>
        <v>575</v>
      </c>
      <c r="D177" s="27">
        <f t="shared" si="78"/>
        <v>49</v>
      </c>
      <c r="E177" s="60">
        <f t="shared" si="78"/>
        <v>48</v>
      </c>
      <c r="F177" s="24">
        <f t="shared" si="78"/>
        <v>417</v>
      </c>
      <c r="G177" s="24">
        <f t="shared" si="78"/>
        <v>62</v>
      </c>
      <c r="H177" s="60">
        <f>H179+H181</f>
        <v>78</v>
      </c>
      <c r="I177" s="138">
        <f t="shared" ref="I177:J177" si="79">I179+I181</f>
        <v>684</v>
      </c>
      <c r="J177" s="24">
        <f t="shared" si="79"/>
        <v>83</v>
      </c>
      <c r="K177" s="60">
        <f>K179+K181</f>
        <v>86</v>
      </c>
      <c r="L177" s="138">
        <f t="shared" ref="L177:M177" si="80">L179+L181</f>
        <v>1025</v>
      </c>
      <c r="M177" s="24">
        <f t="shared" si="80"/>
        <v>98</v>
      </c>
    </row>
    <row r="178" spans="1:13" ht="21" customHeight="1" x14ac:dyDescent="0.3">
      <c r="A178" s="111" t="s">
        <v>177</v>
      </c>
      <c r="B178" s="41">
        <v>48</v>
      </c>
      <c r="C178" s="41">
        <v>575</v>
      </c>
      <c r="D178" s="42">
        <v>49</v>
      </c>
      <c r="E178" s="45">
        <v>48</v>
      </c>
      <c r="F178" s="41">
        <v>417</v>
      </c>
      <c r="G178" s="41">
        <v>62</v>
      </c>
      <c r="H178" s="45">
        <v>48</v>
      </c>
      <c r="I178" s="42">
        <f>I179</f>
        <v>535</v>
      </c>
      <c r="J178" s="41">
        <f>J179</f>
        <v>63</v>
      </c>
      <c r="K178" s="45">
        <v>48</v>
      </c>
      <c r="L178" s="42">
        <f>L179</f>
        <v>637</v>
      </c>
      <c r="M178" s="41">
        <f>M179</f>
        <v>57</v>
      </c>
    </row>
    <row r="179" spans="1:13" ht="21" customHeight="1" x14ac:dyDescent="0.3">
      <c r="A179" s="92" t="s">
        <v>123</v>
      </c>
      <c r="B179" s="41">
        <v>48</v>
      </c>
      <c r="C179" s="41">
        <v>575</v>
      </c>
      <c r="D179" s="42">
        <v>49</v>
      </c>
      <c r="E179" s="45">
        <v>48</v>
      </c>
      <c r="F179" s="41">
        <v>417</v>
      </c>
      <c r="G179" s="41">
        <v>62</v>
      </c>
      <c r="H179" s="45">
        <v>48</v>
      </c>
      <c r="I179" s="42">
        <v>535</v>
      </c>
      <c r="J179" s="41">
        <v>63</v>
      </c>
      <c r="K179" s="45">
        <v>56</v>
      </c>
      <c r="L179" s="42">
        <v>637</v>
      </c>
      <c r="M179" s="41">
        <v>57</v>
      </c>
    </row>
    <row r="180" spans="1:13" ht="21" customHeight="1" x14ac:dyDescent="0.3">
      <c r="A180" s="112" t="s">
        <v>178</v>
      </c>
      <c r="B180" s="46"/>
      <c r="C180" s="46"/>
      <c r="D180" s="47"/>
      <c r="E180" s="50"/>
      <c r="F180" s="46"/>
      <c r="G180" s="46"/>
      <c r="H180" s="45">
        <v>30</v>
      </c>
      <c r="I180" s="42">
        <f>I181</f>
        <v>149</v>
      </c>
      <c r="J180" s="41">
        <f>J181</f>
        <v>20</v>
      </c>
      <c r="K180" s="45">
        <v>30</v>
      </c>
      <c r="L180" s="42">
        <f>L181</f>
        <v>388</v>
      </c>
      <c r="M180" s="41">
        <f>M181</f>
        <v>41</v>
      </c>
    </row>
    <row r="181" spans="1:13" ht="21" customHeight="1" x14ac:dyDescent="0.3">
      <c r="A181" s="92" t="s">
        <v>179</v>
      </c>
      <c r="B181" s="46"/>
      <c r="C181" s="46"/>
      <c r="D181" s="47"/>
      <c r="E181" s="50"/>
      <c r="F181" s="46"/>
      <c r="G181" s="46"/>
      <c r="H181" s="45">
        <v>30</v>
      </c>
      <c r="I181" s="42">
        <v>149</v>
      </c>
      <c r="J181" s="41">
        <v>20</v>
      </c>
      <c r="K181" s="45">
        <v>30</v>
      </c>
      <c r="L181" s="42">
        <v>388</v>
      </c>
      <c r="M181" s="41">
        <v>41</v>
      </c>
    </row>
    <row r="182" spans="1:13" ht="21" customHeight="1" x14ac:dyDescent="0.3">
      <c r="A182" s="91" t="s">
        <v>124</v>
      </c>
      <c r="B182" s="24">
        <f t="shared" ref="B182:G182" si="81">B183+B192+B196</f>
        <v>180</v>
      </c>
      <c r="C182" s="24">
        <f t="shared" si="81"/>
        <v>301</v>
      </c>
      <c r="D182" s="27">
        <f t="shared" si="81"/>
        <v>185</v>
      </c>
      <c r="E182" s="60">
        <f>E183+E192+E196</f>
        <v>210</v>
      </c>
      <c r="F182" s="24">
        <f t="shared" si="81"/>
        <v>197</v>
      </c>
      <c r="G182" s="24">
        <f t="shared" si="81"/>
        <v>105</v>
      </c>
      <c r="H182" s="60">
        <f>H183+H192+H196</f>
        <v>210</v>
      </c>
      <c r="I182" s="27">
        <f t="shared" ref="I182" si="82">I183+I192+I196</f>
        <v>541</v>
      </c>
      <c r="J182" s="24">
        <f>J183+J192+J196</f>
        <v>124</v>
      </c>
      <c r="K182" s="60">
        <f>K183+K192+K196</f>
        <v>210</v>
      </c>
      <c r="L182" s="27">
        <f t="shared" ref="L182" si="83">L183+L192+L196</f>
        <v>715</v>
      </c>
      <c r="M182" s="24">
        <f>M183+M192+M196</f>
        <v>208</v>
      </c>
    </row>
    <row r="183" spans="1:13" ht="21" customHeight="1" x14ac:dyDescent="0.3">
      <c r="A183" s="34" t="s">
        <v>12</v>
      </c>
      <c r="B183" s="35">
        <f t="shared" ref="B183:D183" si="84">SUM(B184:B188)</f>
        <v>120</v>
      </c>
      <c r="C183" s="35">
        <f t="shared" si="84"/>
        <v>145</v>
      </c>
      <c r="D183" s="38">
        <f t="shared" si="84"/>
        <v>65</v>
      </c>
      <c r="E183" s="39">
        <f>SUM(E184:E190)</f>
        <v>150</v>
      </c>
      <c r="F183" s="37">
        <f t="shared" ref="F183:G183" si="85">SUM(F184:F190)</f>
        <v>100</v>
      </c>
      <c r="G183" s="37">
        <f t="shared" si="85"/>
        <v>41</v>
      </c>
      <c r="H183" s="39">
        <f t="shared" ref="H183:M183" si="86">SUM(H184:H191)</f>
        <v>120</v>
      </c>
      <c r="I183" s="84">
        <f t="shared" si="86"/>
        <v>333</v>
      </c>
      <c r="J183" s="35">
        <f t="shared" si="86"/>
        <v>52</v>
      </c>
      <c r="K183" s="39">
        <f t="shared" si="86"/>
        <v>120</v>
      </c>
      <c r="L183" s="84">
        <f t="shared" si="86"/>
        <v>474</v>
      </c>
      <c r="M183" s="35">
        <f t="shared" si="86"/>
        <v>86</v>
      </c>
    </row>
    <row r="184" spans="1:13" ht="21" customHeight="1" x14ac:dyDescent="0.3">
      <c r="A184" s="40" t="s">
        <v>125</v>
      </c>
      <c r="B184" s="41">
        <v>30</v>
      </c>
      <c r="C184" s="41">
        <v>39</v>
      </c>
      <c r="D184" s="42">
        <v>23</v>
      </c>
      <c r="E184" s="45">
        <v>30</v>
      </c>
      <c r="F184" s="41">
        <v>16</v>
      </c>
      <c r="G184" s="41">
        <v>6</v>
      </c>
      <c r="H184" s="50"/>
      <c r="I184" s="47"/>
      <c r="J184" s="46"/>
      <c r="K184" s="50"/>
      <c r="L184" s="47"/>
      <c r="M184" s="46"/>
    </row>
    <row r="185" spans="1:13" ht="21" customHeight="1" x14ac:dyDescent="0.3">
      <c r="A185" s="40" t="s">
        <v>126</v>
      </c>
      <c r="B185" s="41">
        <v>30</v>
      </c>
      <c r="C185" s="41">
        <v>63</v>
      </c>
      <c r="D185" s="42">
        <v>21</v>
      </c>
      <c r="E185" s="45">
        <v>30</v>
      </c>
      <c r="F185" s="41">
        <v>32</v>
      </c>
      <c r="G185" s="41">
        <v>11</v>
      </c>
      <c r="H185" s="45">
        <v>30</v>
      </c>
      <c r="I185" s="42">
        <v>163</v>
      </c>
      <c r="J185" s="41">
        <v>19</v>
      </c>
      <c r="K185" s="45">
        <v>30</v>
      </c>
      <c r="L185" s="42">
        <v>201</v>
      </c>
      <c r="M185" s="41">
        <v>32</v>
      </c>
    </row>
    <row r="186" spans="1:13" ht="21" customHeight="1" x14ac:dyDescent="0.3">
      <c r="A186" s="40" t="s">
        <v>127</v>
      </c>
      <c r="B186" s="46"/>
      <c r="C186" s="46"/>
      <c r="D186" s="47"/>
      <c r="E186" s="50"/>
      <c r="F186" s="46"/>
      <c r="G186" s="46"/>
      <c r="H186" s="50"/>
      <c r="I186" s="47"/>
      <c r="J186" s="46"/>
      <c r="K186" s="50"/>
      <c r="L186" s="47"/>
      <c r="M186" s="46"/>
    </row>
    <row r="187" spans="1:13" ht="21" customHeight="1" x14ac:dyDescent="0.3">
      <c r="A187" s="40" t="s">
        <v>128</v>
      </c>
      <c r="B187" s="75">
        <v>60</v>
      </c>
      <c r="C187" s="41">
        <v>43</v>
      </c>
      <c r="D187" s="81">
        <v>21</v>
      </c>
      <c r="E187" s="45">
        <v>60</v>
      </c>
      <c r="F187" s="41">
        <v>45</v>
      </c>
      <c r="G187" s="41">
        <v>22</v>
      </c>
      <c r="H187" s="45">
        <v>30</v>
      </c>
      <c r="I187" s="42">
        <v>102</v>
      </c>
      <c r="J187" s="41">
        <v>31</v>
      </c>
      <c r="K187" s="45">
        <v>30</v>
      </c>
      <c r="L187" s="42">
        <v>128</v>
      </c>
      <c r="M187" s="41">
        <v>36</v>
      </c>
    </row>
    <row r="188" spans="1:13" ht="21" customHeight="1" x14ac:dyDescent="0.3">
      <c r="A188" s="87" t="s">
        <v>129</v>
      </c>
      <c r="B188" s="46"/>
      <c r="C188" s="46"/>
      <c r="D188" s="47"/>
      <c r="E188" s="50"/>
      <c r="F188" s="46"/>
      <c r="G188" s="46"/>
      <c r="H188" s="50"/>
      <c r="I188" s="47"/>
      <c r="J188" s="46"/>
      <c r="K188" s="50"/>
      <c r="L188" s="47"/>
      <c r="M188" s="46"/>
    </row>
    <row r="189" spans="1:13" ht="21" customHeight="1" x14ac:dyDescent="0.3">
      <c r="A189" s="90" t="s">
        <v>130</v>
      </c>
      <c r="B189" s="46"/>
      <c r="C189" s="46"/>
      <c r="D189" s="47"/>
      <c r="E189" s="52"/>
      <c r="F189" s="53"/>
      <c r="G189" s="53"/>
      <c r="H189" s="52"/>
      <c r="I189" s="135"/>
      <c r="J189" s="53"/>
      <c r="K189" s="52"/>
      <c r="L189" s="135"/>
      <c r="M189" s="53"/>
    </row>
    <row r="190" spans="1:13" ht="21" customHeight="1" x14ac:dyDescent="0.3">
      <c r="A190" s="51" t="s">
        <v>131</v>
      </c>
      <c r="B190" s="46"/>
      <c r="C190" s="46"/>
      <c r="D190" s="47"/>
      <c r="E190" s="45">
        <v>30</v>
      </c>
      <c r="F190" s="41">
        <v>7</v>
      </c>
      <c r="G190" s="41">
        <v>2</v>
      </c>
      <c r="H190" s="45">
        <v>30</v>
      </c>
      <c r="I190" s="42">
        <v>55</v>
      </c>
      <c r="J190" s="41">
        <v>2</v>
      </c>
      <c r="K190" s="45">
        <v>30</v>
      </c>
      <c r="L190" s="42">
        <v>111</v>
      </c>
      <c r="M190" s="41">
        <v>11</v>
      </c>
    </row>
    <row r="191" spans="1:13" ht="21" customHeight="1" x14ac:dyDescent="0.3">
      <c r="A191" s="51" t="s">
        <v>180</v>
      </c>
      <c r="B191" s="46"/>
      <c r="C191" s="46"/>
      <c r="D191" s="47"/>
      <c r="E191" s="50"/>
      <c r="F191" s="46"/>
      <c r="G191" s="46"/>
      <c r="H191" s="45">
        <v>30</v>
      </c>
      <c r="I191" s="42">
        <v>13</v>
      </c>
      <c r="J191" s="41">
        <v>0</v>
      </c>
      <c r="K191" s="45">
        <v>30</v>
      </c>
      <c r="L191" s="42">
        <v>34</v>
      </c>
      <c r="M191" s="41">
        <v>7</v>
      </c>
    </row>
    <row r="192" spans="1:13" ht="21" customHeight="1" x14ac:dyDescent="0.3">
      <c r="A192" s="34" t="s">
        <v>26</v>
      </c>
      <c r="B192" s="35">
        <f t="shared" ref="B192:J192" si="87">SUM(B193:B195)</f>
        <v>30</v>
      </c>
      <c r="C192" s="35">
        <f t="shared" si="87"/>
        <v>96</v>
      </c>
      <c r="D192" s="38">
        <f t="shared" si="87"/>
        <v>74</v>
      </c>
      <c r="E192" s="39">
        <f t="shared" si="87"/>
        <v>30</v>
      </c>
      <c r="F192" s="35">
        <f t="shared" si="87"/>
        <v>47</v>
      </c>
      <c r="G192" s="35">
        <f t="shared" si="87"/>
        <v>33</v>
      </c>
      <c r="H192" s="39">
        <f t="shared" si="87"/>
        <v>60</v>
      </c>
      <c r="I192" s="38">
        <f t="shared" si="87"/>
        <v>139</v>
      </c>
      <c r="J192" s="35">
        <f t="shared" si="87"/>
        <v>52</v>
      </c>
      <c r="K192" s="39">
        <f t="shared" ref="K192:M192" si="88">SUM(K193:K195)</f>
        <v>60</v>
      </c>
      <c r="L192" s="38">
        <f t="shared" si="88"/>
        <v>97</v>
      </c>
      <c r="M192" s="35">
        <f t="shared" si="88"/>
        <v>46</v>
      </c>
    </row>
    <row r="193" spans="1:13" ht="21" customHeight="1" x14ac:dyDescent="0.3">
      <c r="A193" s="40" t="s">
        <v>129</v>
      </c>
      <c r="B193" s="46"/>
      <c r="C193" s="46"/>
      <c r="D193" s="47"/>
      <c r="E193" s="50"/>
      <c r="F193" s="46"/>
      <c r="G193" s="46"/>
      <c r="H193" s="50"/>
      <c r="I193" s="47"/>
      <c r="J193" s="46"/>
      <c r="K193" s="50"/>
      <c r="L193" s="47"/>
      <c r="M193" s="46"/>
    </row>
    <row r="194" spans="1:13" ht="21" customHeight="1" x14ac:dyDescent="0.3">
      <c r="A194" s="40" t="s">
        <v>128</v>
      </c>
      <c r="B194" s="41">
        <v>30</v>
      </c>
      <c r="C194" s="41">
        <v>96</v>
      </c>
      <c r="D194" s="42">
        <v>74</v>
      </c>
      <c r="E194" s="45">
        <v>30</v>
      </c>
      <c r="F194" s="41">
        <v>47</v>
      </c>
      <c r="G194" s="41">
        <v>33</v>
      </c>
      <c r="H194" s="45">
        <v>60</v>
      </c>
      <c r="I194" s="42">
        <v>139</v>
      </c>
      <c r="J194" s="41">
        <v>52</v>
      </c>
      <c r="K194" s="45">
        <v>60</v>
      </c>
      <c r="L194" s="42">
        <v>97</v>
      </c>
      <c r="M194" s="41">
        <v>46</v>
      </c>
    </row>
    <row r="195" spans="1:13" ht="21" customHeight="1" x14ac:dyDescent="0.3">
      <c r="A195" s="40" t="s">
        <v>34</v>
      </c>
      <c r="B195" s="46"/>
      <c r="C195" s="46"/>
      <c r="D195" s="47"/>
      <c r="E195" s="50"/>
      <c r="F195" s="46"/>
      <c r="G195" s="46"/>
      <c r="H195" s="50"/>
      <c r="I195" s="47"/>
      <c r="J195" s="46"/>
      <c r="K195" s="50"/>
      <c r="L195" s="47"/>
      <c r="M195" s="46"/>
    </row>
    <row r="196" spans="1:13" ht="21" customHeight="1" x14ac:dyDescent="0.3">
      <c r="A196" s="34" t="s">
        <v>33</v>
      </c>
      <c r="B196" s="35">
        <f>B197</f>
        <v>30</v>
      </c>
      <c r="C196" s="35">
        <f t="shared" ref="C196:I196" si="89">C197</f>
        <v>60</v>
      </c>
      <c r="D196" s="38">
        <f t="shared" si="89"/>
        <v>46</v>
      </c>
      <c r="E196" s="39">
        <f>E197</f>
        <v>30</v>
      </c>
      <c r="F196" s="35">
        <f t="shared" si="89"/>
        <v>50</v>
      </c>
      <c r="G196" s="35">
        <f t="shared" si="89"/>
        <v>31</v>
      </c>
      <c r="H196" s="39">
        <f>H197</f>
        <v>30</v>
      </c>
      <c r="I196" s="38">
        <f t="shared" si="89"/>
        <v>69</v>
      </c>
      <c r="J196" s="35">
        <f>J197</f>
        <v>20</v>
      </c>
      <c r="K196" s="39">
        <f>K197</f>
        <v>30</v>
      </c>
      <c r="L196" s="38">
        <f t="shared" ref="L196" si="90">L197</f>
        <v>144</v>
      </c>
      <c r="M196" s="35">
        <f>M197</f>
        <v>76</v>
      </c>
    </row>
    <row r="197" spans="1:13" ht="21" customHeight="1" x14ac:dyDescent="0.3">
      <c r="A197" s="40" t="s">
        <v>34</v>
      </c>
      <c r="B197" s="41">
        <v>30</v>
      </c>
      <c r="C197" s="41">
        <v>60</v>
      </c>
      <c r="D197" s="42">
        <v>46</v>
      </c>
      <c r="E197" s="45">
        <v>30</v>
      </c>
      <c r="F197" s="41">
        <v>50</v>
      </c>
      <c r="G197" s="41">
        <v>31</v>
      </c>
      <c r="H197" s="45">
        <v>30</v>
      </c>
      <c r="I197" s="42">
        <v>69</v>
      </c>
      <c r="J197" s="41">
        <v>20</v>
      </c>
      <c r="K197" s="45">
        <v>30</v>
      </c>
      <c r="L197" s="42">
        <v>144</v>
      </c>
      <c r="M197" s="41">
        <v>76</v>
      </c>
    </row>
    <row r="198" spans="1:13" ht="21" customHeight="1" x14ac:dyDescent="0.3">
      <c r="A198" s="59" t="s">
        <v>132</v>
      </c>
      <c r="B198" s="46">
        <f t="shared" ref="B198:J198" si="91">B199+B208+B219</f>
        <v>540</v>
      </c>
      <c r="C198" s="46">
        <f t="shared" si="91"/>
        <v>848</v>
      </c>
      <c r="D198" s="47">
        <f t="shared" si="91"/>
        <v>553</v>
      </c>
      <c r="E198" s="50">
        <f t="shared" si="91"/>
        <v>450</v>
      </c>
      <c r="F198" s="46">
        <f t="shared" si="91"/>
        <v>666</v>
      </c>
      <c r="G198" s="46">
        <f t="shared" si="91"/>
        <v>438</v>
      </c>
      <c r="H198" s="50">
        <f t="shared" si="91"/>
        <v>420</v>
      </c>
      <c r="I198" s="47">
        <f t="shared" si="91"/>
        <v>1941</v>
      </c>
      <c r="J198" s="46">
        <f t="shared" si="91"/>
        <v>648</v>
      </c>
      <c r="K198" s="50">
        <f t="shared" ref="K198:M198" si="92">K199+K208+K219</f>
        <v>480</v>
      </c>
      <c r="L198" s="47">
        <f t="shared" si="92"/>
        <v>2059</v>
      </c>
      <c r="M198" s="46">
        <f t="shared" si="92"/>
        <v>616</v>
      </c>
    </row>
    <row r="199" spans="1:13" ht="21" customHeight="1" x14ac:dyDescent="0.3">
      <c r="A199" s="34" t="s">
        <v>12</v>
      </c>
      <c r="B199" s="35">
        <f t="shared" ref="B199:G199" si="93">SUM(B200:B207)</f>
        <v>270</v>
      </c>
      <c r="C199" s="35">
        <f t="shared" si="93"/>
        <v>227</v>
      </c>
      <c r="D199" s="38">
        <f t="shared" si="93"/>
        <v>120</v>
      </c>
      <c r="E199" s="39">
        <f t="shared" si="93"/>
        <v>210</v>
      </c>
      <c r="F199" s="35">
        <f t="shared" si="93"/>
        <v>163</v>
      </c>
      <c r="G199" s="35">
        <f t="shared" si="93"/>
        <v>91</v>
      </c>
      <c r="H199" s="39">
        <f t="shared" ref="H199:J199" si="94">SUM(H200:H207)</f>
        <v>180</v>
      </c>
      <c r="I199" s="38">
        <f t="shared" si="94"/>
        <v>715</v>
      </c>
      <c r="J199" s="35">
        <f t="shared" si="94"/>
        <v>175</v>
      </c>
      <c r="K199" s="39">
        <f t="shared" ref="K199:M199" si="95">SUM(K200:K207)</f>
        <v>150</v>
      </c>
      <c r="L199" s="38">
        <f t="shared" si="95"/>
        <v>977</v>
      </c>
      <c r="M199" s="35">
        <f t="shared" si="95"/>
        <v>199</v>
      </c>
    </row>
    <row r="200" spans="1:13" ht="21" customHeight="1" x14ac:dyDescent="0.3">
      <c r="A200" s="40" t="s">
        <v>133</v>
      </c>
      <c r="B200" s="41">
        <v>60</v>
      </c>
      <c r="C200" s="41">
        <v>87</v>
      </c>
      <c r="D200" s="42">
        <v>41</v>
      </c>
      <c r="E200" s="45">
        <v>60</v>
      </c>
      <c r="F200" s="41">
        <v>61</v>
      </c>
      <c r="G200" s="41">
        <v>36</v>
      </c>
      <c r="H200" s="45">
        <v>60</v>
      </c>
      <c r="I200" s="42">
        <v>224</v>
      </c>
      <c r="J200" s="41">
        <v>62</v>
      </c>
      <c r="K200" s="45">
        <v>30</v>
      </c>
      <c r="L200" s="42">
        <v>329</v>
      </c>
      <c r="M200" s="41">
        <v>71</v>
      </c>
    </row>
    <row r="201" spans="1:13" ht="21" customHeight="1" x14ac:dyDescent="0.3">
      <c r="A201" s="40" t="s">
        <v>134</v>
      </c>
      <c r="B201" s="41">
        <v>30</v>
      </c>
      <c r="C201" s="41">
        <v>54</v>
      </c>
      <c r="D201" s="42">
        <v>35</v>
      </c>
      <c r="E201" s="45">
        <v>30</v>
      </c>
      <c r="F201" s="41">
        <v>41</v>
      </c>
      <c r="G201" s="41">
        <v>22</v>
      </c>
      <c r="H201" s="45">
        <v>30</v>
      </c>
      <c r="I201" s="42">
        <v>223</v>
      </c>
      <c r="J201" s="41">
        <v>59</v>
      </c>
      <c r="K201" s="45">
        <v>30</v>
      </c>
      <c r="L201" s="42">
        <v>271</v>
      </c>
      <c r="M201" s="41">
        <v>58</v>
      </c>
    </row>
    <row r="202" spans="1:13" ht="21" customHeight="1" x14ac:dyDescent="0.3">
      <c r="A202" s="40" t="s">
        <v>135</v>
      </c>
      <c r="B202" s="41">
        <v>30</v>
      </c>
      <c r="C202" s="41">
        <v>15</v>
      </c>
      <c r="D202" s="42">
        <v>10</v>
      </c>
      <c r="E202" s="45">
        <v>30</v>
      </c>
      <c r="F202" s="41">
        <v>18</v>
      </c>
      <c r="G202" s="41">
        <v>11</v>
      </c>
      <c r="H202" s="45">
        <v>30</v>
      </c>
      <c r="I202" s="42">
        <v>79</v>
      </c>
      <c r="J202" s="41">
        <v>11</v>
      </c>
      <c r="K202" s="45">
        <v>30</v>
      </c>
      <c r="L202" s="42">
        <v>135</v>
      </c>
      <c r="M202" s="41">
        <v>15</v>
      </c>
    </row>
    <row r="203" spans="1:13" ht="21" customHeight="1" x14ac:dyDescent="0.3">
      <c r="A203" s="40" t="s">
        <v>136</v>
      </c>
      <c r="B203" s="41">
        <v>30</v>
      </c>
      <c r="C203" s="41">
        <v>16</v>
      </c>
      <c r="D203" s="42">
        <v>11</v>
      </c>
      <c r="E203" s="52"/>
      <c r="F203" s="53"/>
      <c r="G203" s="53"/>
      <c r="H203" s="52"/>
      <c r="I203" s="135"/>
      <c r="J203" s="53"/>
      <c r="K203" s="52"/>
      <c r="L203" s="135"/>
      <c r="M203" s="53"/>
    </row>
    <row r="204" spans="1:13" ht="21" customHeight="1" x14ac:dyDescent="0.3">
      <c r="A204" s="40" t="s">
        <v>42</v>
      </c>
      <c r="B204" s="41">
        <v>90</v>
      </c>
      <c r="C204" s="41">
        <v>47</v>
      </c>
      <c r="D204" s="42">
        <v>20</v>
      </c>
      <c r="E204" s="45">
        <v>60</v>
      </c>
      <c r="F204" s="41">
        <v>21</v>
      </c>
      <c r="G204" s="41">
        <v>12</v>
      </c>
      <c r="H204" s="45">
        <v>30</v>
      </c>
      <c r="I204" s="42">
        <v>128</v>
      </c>
      <c r="J204" s="41">
        <v>29</v>
      </c>
      <c r="K204" s="45">
        <v>30</v>
      </c>
      <c r="L204" s="42">
        <v>172</v>
      </c>
      <c r="M204" s="41">
        <v>30</v>
      </c>
    </row>
    <row r="205" spans="1:13" ht="21" customHeight="1" x14ac:dyDescent="0.3">
      <c r="A205" s="40" t="s">
        <v>137</v>
      </c>
      <c r="B205" s="41">
        <v>30</v>
      </c>
      <c r="C205" s="41">
        <v>8</v>
      </c>
      <c r="D205" s="42">
        <v>3</v>
      </c>
      <c r="E205" s="45">
        <v>30</v>
      </c>
      <c r="F205" s="41">
        <v>22</v>
      </c>
      <c r="G205" s="41">
        <v>10</v>
      </c>
      <c r="H205" s="45">
        <v>30</v>
      </c>
      <c r="I205" s="42">
        <v>61</v>
      </c>
      <c r="J205" s="41">
        <v>14</v>
      </c>
      <c r="K205" s="45">
        <v>30</v>
      </c>
      <c r="L205" s="42">
        <v>70</v>
      </c>
      <c r="M205" s="41">
        <v>25</v>
      </c>
    </row>
    <row r="206" spans="1:13" ht="21" customHeight="1" x14ac:dyDescent="0.3">
      <c r="A206" s="40" t="s">
        <v>138</v>
      </c>
      <c r="B206" s="46"/>
      <c r="C206" s="46"/>
      <c r="D206" s="47"/>
      <c r="E206" s="52"/>
      <c r="F206" s="53"/>
      <c r="G206" s="53"/>
      <c r="H206" s="52"/>
      <c r="I206" s="135"/>
      <c r="J206" s="53"/>
      <c r="K206" s="52"/>
      <c r="L206" s="135"/>
      <c r="M206" s="53"/>
    </row>
    <row r="207" spans="1:13" ht="21" customHeight="1" x14ac:dyDescent="0.3">
      <c r="A207" s="51" t="s">
        <v>50</v>
      </c>
      <c r="B207" s="46"/>
      <c r="C207" s="46"/>
      <c r="D207" s="47"/>
      <c r="E207" s="50"/>
      <c r="F207" s="46"/>
      <c r="G207" s="46"/>
      <c r="H207" s="50"/>
      <c r="I207" s="47"/>
      <c r="J207" s="46"/>
      <c r="K207" s="50"/>
      <c r="L207" s="47"/>
      <c r="M207" s="46"/>
    </row>
    <row r="208" spans="1:13" ht="21" customHeight="1" x14ac:dyDescent="0.3">
      <c r="A208" s="34" t="s">
        <v>26</v>
      </c>
      <c r="B208" s="35">
        <f t="shared" ref="B208:H208" si="96">SUM(B209:B218)</f>
        <v>240</v>
      </c>
      <c r="C208" s="35">
        <f t="shared" si="96"/>
        <v>596</v>
      </c>
      <c r="D208" s="38">
        <f t="shared" si="96"/>
        <v>413</v>
      </c>
      <c r="E208" s="39">
        <f t="shared" si="96"/>
        <v>210</v>
      </c>
      <c r="F208" s="35">
        <f>SUM(F209:F217)</f>
        <v>437</v>
      </c>
      <c r="G208" s="35">
        <f t="shared" si="96"/>
        <v>295</v>
      </c>
      <c r="H208" s="39">
        <f t="shared" si="96"/>
        <v>210</v>
      </c>
      <c r="I208" s="38">
        <f>SUM(I209:I217)</f>
        <v>1070</v>
      </c>
      <c r="J208" s="35">
        <f t="shared" ref="J208" si="97">SUM(J209:J218)</f>
        <v>398</v>
      </c>
      <c r="K208" s="39">
        <f>SUM(K209:K218)</f>
        <v>270</v>
      </c>
      <c r="L208" s="38">
        <f>SUM(L209:L217)</f>
        <v>897</v>
      </c>
      <c r="M208" s="35">
        <f t="shared" ref="M208" si="98">SUM(M209:M218)</f>
        <v>332</v>
      </c>
    </row>
    <row r="209" spans="1:13" ht="21" customHeight="1" x14ac:dyDescent="0.3">
      <c r="A209" s="40" t="s">
        <v>139</v>
      </c>
      <c r="B209" s="41">
        <v>60</v>
      </c>
      <c r="C209" s="41">
        <v>254</v>
      </c>
      <c r="D209" s="42">
        <v>189</v>
      </c>
      <c r="E209" s="45">
        <v>60</v>
      </c>
      <c r="F209" s="41">
        <v>182</v>
      </c>
      <c r="G209" s="41">
        <v>139</v>
      </c>
      <c r="H209" s="45">
        <v>60</v>
      </c>
      <c r="I209" s="42">
        <v>317</v>
      </c>
      <c r="J209" s="41">
        <v>160</v>
      </c>
      <c r="K209" s="45">
        <v>90</v>
      </c>
      <c r="L209" s="42">
        <v>260</v>
      </c>
      <c r="M209" s="41">
        <v>116</v>
      </c>
    </row>
    <row r="210" spans="1:13" ht="21" customHeight="1" x14ac:dyDescent="0.3">
      <c r="A210" s="40" t="s">
        <v>55</v>
      </c>
      <c r="B210" s="41">
        <v>30</v>
      </c>
      <c r="C210" s="41">
        <v>64</v>
      </c>
      <c r="D210" s="42">
        <v>43</v>
      </c>
      <c r="E210" s="45">
        <v>30</v>
      </c>
      <c r="F210" s="41">
        <v>64</v>
      </c>
      <c r="G210" s="41">
        <v>45</v>
      </c>
      <c r="H210" s="45">
        <v>30</v>
      </c>
      <c r="I210" s="42">
        <v>154</v>
      </c>
      <c r="J210" s="41">
        <v>50</v>
      </c>
      <c r="K210" s="45">
        <v>30</v>
      </c>
      <c r="L210" s="42">
        <v>80</v>
      </c>
      <c r="M210" s="41">
        <v>17</v>
      </c>
    </row>
    <row r="211" spans="1:13" ht="21" customHeight="1" x14ac:dyDescent="0.3">
      <c r="A211" s="40" t="s">
        <v>140</v>
      </c>
      <c r="B211" s="41">
        <v>30</v>
      </c>
      <c r="C211" s="41">
        <v>97</v>
      </c>
      <c r="D211" s="42">
        <v>51</v>
      </c>
      <c r="E211" s="45">
        <v>30</v>
      </c>
      <c r="F211" s="41">
        <v>70</v>
      </c>
      <c r="G211" s="41">
        <v>46</v>
      </c>
      <c r="H211" s="45">
        <v>30</v>
      </c>
      <c r="I211" s="42">
        <v>227</v>
      </c>
      <c r="J211" s="41">
        <v>67</v>
      </c>
      <c r="K211" s="45">
        <v>60</v>
      </c>
      <c r="L211" s="42">
        <v>233</v>
      </c>
      <c r="M211" s="41">
        <v>86</v>
      </c>
    </row>
    <row r="212" spans="1:13" ht="21" customHeight="1" x14ac:dyDescent="0.3">
      <c r="A212" s="40" t="s">
        <v>141</v>
      </c>
      <c r="B212" s="41">
        <v>30</v>
      </c>
      <c r="C212" s="41">
        <v>41</v>
      </c>
      <c r="D212" s="42">
        <v>21</v>
      </c>
      <c r="E212" s="45">
        <v>30</v>
      </c>
      <c r="F212" s="41">
        <v>53</v>
      </c>
      <c r="G212" s="41">
        <v>26</v>
      </c>
      <c r="H212" s="45">
        <v>30</v>
      </c>
      <c r="I212" s="42">
        <v>172</v>
      </c>
      <c r="J212" s="41">
        <v>34</v>
      </c>
      <c r="K212" s="45">
        <v>30</v>
      </c>
      <c r="L212" s="42">
        <v>121</v>
      </c>
      <c r="M212" s="41">
        <v>34</v>
      </c>
    </row>
    <row r="213" spans="1:13" ht="21" customHeight="1" x14ac:dyDescent="0.3">
      <c r="A213" s="40" t="s">
        <v>138</v>
      </c>
      <c r="B213" s="46"/>
      <c r="C213" s="46"/>
      <c r="D213" s="47"/>
      <c r="E213" s="52"/>
      <c r="F213" s="53"/>
      <c r="G213" s="53"/>
      <c r="H213" s="52"/>
      <c r="I213" s="135"/>
      <c r="J213" s="53"/>
      <c r="K213" s="52"/>
      <c r="L213" s="135"/>
      <c r="M213" s="53"/>
    </row>
    <row r="214" spans="1:13" ht="21" customHeight="1" x14ac:dyDescent="0.3">
      <c r="A214" s="40" t="s">
        <v>136</v>
      </c>
      <c r="B214" s="41">
        <v>30</v>
      </c>
      <c r="C214" s="41">
        <v>56</v>
      </c>
      <c r="D214" s="42">
        <v>41</v>
      </c>
      <c r="E214" s="52"/>
      <c r="F214" s="53"/>
      <c r="G214" s="53"/>
      <c r="H214" s="52"/>
      <c r="I214" s="135"/>
      <c r="J214" s="53"/>
      <c r="K214" s="52"/>
      <c r="L214" s="135"/>
      <c r="M214" s="53"/>
    </row>
    <row r="215" spans="1:13" ht="21" customHeight="1" x14ac:dyDescent="0.3">
      <c r="A215" s="40" t="s">
        <v>142</v>
      </c>
      <c r="B215" s="46"/>
      <c r="C215" s="46"/>
      <c r="D215" s="47"/>
      <c r="E215" s="50"/>
      <c r="F215" s="46"/>
      <c r="G215" s="46"/>
      <c r="H215" s="50"/>
      <c r="I215" s="47"/>
      <c r="J215" s="46"/>
      <c r="K215" s="50"/>
      <c r="L215" s="47"/>
      <c r="M215" s="46"/>
    </row>
    <row r="216" spans="1:13" ht="21" customHeight="1" x14ac:dyDescent="0.3">
      <c r="A216" s="40" t="s">
        <v>135</v>
      </c>
      <c r="B216" s="41">
        <v>30</v>
      </c>
      <c r="C216" s="41">
        <v>47</v>
      </c>
      <c r="D216" s="42">
        <v>39</v>
      </c>
      <c r="E216" s="45">
        <v>30</v>
      </c>
      <c r="F216" s="41">
        <v>28</v>
      </c>
      <c r="G216" s="41">
        <v>19</v>
      </c>
      <c r="H216" s="45">
        <v>30</v>
      </c>
      <c r="I216" s="42">
        <v>121</v>
      </c>
      <c r="J216" s="41">
        <v>58</v>
      </c>
      <c r="K216" s="45">
        <v>30</v>
      </c>
      <c r="L216" s="42">
        <v>104</v>
      </c>
      <c r="M216" s="41">
        <v>38</v>
      </c>
    </row>
    <row r="217" spans="1:13" ht="21" customHeight="1" x14ac:dyDescent="0.3">
      <c r="A217" s="40" t="s">
        <v>133</v>
      </c>
      <c r="B217" s="41">
        <v>30</v>
      </c>
      <c r="C217" s="41">
        <v>37</v>
      </c>
      <c r="D217" s="42">
        <v>29</v>
      </c>
      <c r="E217" s="45">
        <v>30</v>
      </c>
      <c r="F217" s="41">
        <v>40</v>
      </c>
      <c r="G217" s="41">
        <v>20</v>
      </c>
      <c r="H217" s="45">
        <v>30</v>
      </c>
      <c r="I217" s="42">
        <v>79</v>
      </c>
      <c r="J217" s="41">
        <v>29</v>
      </c>
      <c r="K217" s="45">
        <v>30</v>
      </c>
      <c r="L217" s="42">
        <v>99</v>
      </c>
      <c r="M217" s="41">
        <v>41</v>
      </c>
    </row>
    <row r="218" spans="1:13" ht="21" customHeight="1" x14ac:dyDescent="0.3">
      <c r="A218" s="40" t="s">
        <v>50</v>
      </c>
      <c r="B218" s="46"/>
      <c r="C218" s="46"/>
      <c r="D218" s="47"/>
      <c r="E218" s="50"/>
      <c r="F218" s="46"/>
      <c r="G218" s="46"/>
      <c r="H218" s="50"/>
      <c r="I218" s="47"/>
      <c r="J218" s="46"/>
      <c r="K218" s="50"/>
      <c r="L218" s="47"/>
      <c r="M218" s="46"/>
    </row>
    <row r="219" spans="1:13" ht="21" customHeight="1" x14ac:dyDescent="0.3">
      <c r="A219" s="34" t="s">
        <v>33</v>
      </c>
      <c r="B219" s="35">
        <f>B220</f>
        <v>30</v>
      </c>
      <c r="C219" s="35">
        <f t="shared" ref="C219:J219" si="99">C220</f>
        <v>25</v>
      </c>
      <c r="D219" s="38">
        <f t="shared" si="99"/>
        <v>20</v>
      </c>
      <c r="E219" s="39">
        <f>E220</f>
        <v>30</v>
      </c>
      <c r="F219" s="35">
        <f t="shared" si="99"/>
        <v>66</v>
      </c>
      <c r="G219" s="35">
        <f t="shared" si="99"/>
        <v>52</v>
      </c>
      <c r="H219" s="39">
        <f>H220</f>
        <v>30</v>
      </c>
      <c r="I219" s="38">
        <f t="shared" si="99"/>
        <v>156</v>
      </c>
      <c r="J219" s="35">
        <f t="shared" si="99"/>
        <v>75</v>
      </c>
      <c r="K219" s="58">
        <f>SUM(K220:K221)</f>
        <v>60</v>
      </c>
      <c r="L219" s="38">
        <f>SUM(L220:L221)</f>
        <v>185</v>
      </c>
      <c r="M219" s="35">
        <f>SUM(M220:M221)</f>
        <v>85</v>
      </c>
    </row>
    <row r="220" spans="1:13" ht="21" customHeight="1" x14ac:dyDescent="0.3">
      <c r="A220" s="40" t="s">
        <v>143</v>
      </c>
      <c r="B220" s="41">
        <v>30</v>
      </c>
      <c r="C220" s="41">
        <v>25</v>
      </c>
      <c r="D220" s="42">
        <v>20</v>
      </c>
      <c r="E220" s="45">
        <v>30</v>
      </c>
      <c r="F220" s="41">
        <v>66</v>
      </c>
      <c r="G220" s="41">
        <v>52</v>
      </c>
      <c r="H220" s="45">
        <v>30</v>
      </c>
      <c r="I220" s="42">
        <v>156</v>
      </c>
      <c r="J220" s="41">
        <v>75</v>
      </c>
      <c r="K220" s="45">
        <v>30</v>
      </c>
      <c r="L220" s="42">
        <v>122</v>
      </c>
      <c r="M220" s="41">
        <v>67</v>
      </c>
    </row>
    <row r="221" spans="1:13" ht="21" customHeight="1" x14ac:dyDescent="0.3">
      <c r="A221" s="40" t="s">
        <v>188</v>
      </c>
      <c r="B221" s="148"/>
      <c r="C221" s="148"/>
      <c r="D221" s="149"/>
      <c r="E221" s="150"/>
      <c r="F221" s="148"/>
      <c r="G221" s="148"/>
      <c r="H221" s="150"/>
      <c r="I221" s="149"/>
      <c r="J221" s="148"/>
      <c r="K221" s="45">
        <v>30</v>
      </c>
      <c r="L221" s="42">
        <v>63</v>
      </c>
      <c r="M221" s="41">
        <v>18</v>
      </c>
    </row>
    <row r="222" spans="1:13" ht="21" customHeight="1" x14ac:dyDescent="0.3">
      <c r="A222" s="93" t="s">
        <v>144</v>
      </c>
      <c r="B222" s="94">
        <f t="shared" ref="B222:J222" si="100">B223+B232</f>
        <v>235</v>
      </c>
      <c r="C222" s="94">
        <f t="shared" si="100"/>
        <v>243</v>
      </c>
      <c r="D222" s="97">
        <f t="shared" si="100"/>
        <v>154</v>
      </c>
      <c r="E222" s="98">
        <f t="shared" si="100"/>
        <v>210</v>
      </c>
      <c r="F222" s="94">
        <f t="shared" si="100"/>
        <v>198</v>
      </c>
      <c r="G222" s="94">
        <f t="shared" si="100"/>
        <v>121</v>
      </c>
      <c r="H222" s="98">
        <f t="shared" si="100"/>
        <v>210</v>
      </c>
      <c r="I222" s="97">
        <f t="shared" si="100"/>
        <v>731</v>
      </c>
      <c r="J222" s="94">
        <f t="shared" si="100"/>
        <v>171</v>
      </c>
      <c r="K222" s="98">
        <f t="shared" ref="K222:M222" si="101">K223+K232</f>
        <v>300</v>
      </c>
      <c r="L222" s="97">
        <f t="shared" si="101"/>
        <v>823</v>
      </c>
      <c r="M222" s="94">
        <f t="shared" si="101"/>
        <v>173</v>
      </c>
    </row>
    <row r="223" spans="1:13" ht="21" customHeight="1" x14ac:dyDescent="0.3">
      <c r="A223" s="34" t="s">
        <v>12</v>
      </c>
      <c r="B223" s="35">
        <f>SUM(B224:B231)</f>
        <v>125</v>
      </c>
      <c r="C223" s="35">
        <f t="shared" ref="C223:D223" si="102">SUM(C224:C231)</f>
        <v>95</v>
      </c>
      <c r="D223" s="38">
        <f t="shared" si="102"/>
        <v>55</v>
      </c>
      <c r="E223" s="39">
        <f>SUM(E224:E231)</f>
        <v>125</v>
      </c>
      <c r="F223" s="35">
        <f t="shared" ref="F223:G223" si="103">SUM(F224:F231)</f>
        <v>79</v>
      </c>
      <c r="G223" s="35">
        <f t="shared" si="103"/>
        <v>43</v>
      </c>
      <c r="H223" s="39">
        <f>SUM(H224:H231)</f>
        <v>150</v>
      </c>
      <c r="I223" s="38">
        <f t="shared" ref="I223:J223" si="104">SUM(I224:I231)</f>
        <v>608</v>
      </c>
      <c r="J223" s="35">
        <f t="shared" si="104"/>
        <v>137</v>
      </c>
      <c r="K223" s="39">
        <f>SUM(K224:K231)</f>
        <v>210</v>
      </c>
      <c r="L223" s="38">
        <f t="shared" ref="L223:M223" si="105">SUM(L224:L231)</f>
        <v>662</v>
      </c>
      <c r="M223" s="35">
        <f t="shared" si="105"/>
        <v>144</v>
      </c>
    </row>
    <row r="224" spans="1:13" ht="21" customHeight="1" x14ac:dyDescent="0.3">
      <c r="A224" s="40" t="s">
        <v>140</v>
      </c>
      <c r="B224" s="71">
        <v>30</v>
      </c>
      <c r="C224" s="41">
        <v>38</v>
      </c>
      <c r="D224" s="69">
        <v>23</v>
      </c>
      <c r="E224" s="100"/>
      <c r="F224" s="46"/>
      <c r="G224" s="101"/>
      <c r="H224" s="100"/>
      <c r="I224" s="47"/>
      <c r="J224" s="101"/>
      <c r="K224" s="100"/>
      <c r="L224" s="47"/>
      <c r="M224" s="101"/>
    </row>
    <row r="225" spans="1:13" ht="21" customHeight="1" x14ac:dyDescent="0.3">
      <c r="A225" s="40" t="s">
        <v>145</v>
      </c>
      <c r="B225" s="101"/>
      <c r="C225" s="46"/>
      <c r="D225" s="104"/>
      <c r="E225" s="70">
        <v>30</v>
      </c>
      <c r="F225" s="41">
        <v>25</v>
      </c>
      <c r="G225" s="71">
        <v>17</v>
      </c>
      <c r="H225" s="70">
        <v>30</v>
      </c>
      <c r="I225" s="42">
        <v>90</v>
      </c>
      <c r="J225" s="71">
        <v>23</v>
      </c>
      <c r="K225" s="70">
        <v>30</v>
      </c>
      <c r="L225" s="42">
        <v>87</v>
      </c>
      <c r="M225" s="71">
        <v>29</v>
      </c>
    </row>
    <row r="226" spans="1:13" ht="21" customHeight="1" x14ac:dyDescent="0.3">
      <c r="A226" s="40" t="s">
        <v>146</v>
      </c>
      <c r="B226" s="71">
        <v>15</v>
      </c>
      <c r="C226" s="41">
        <v>5</v>
      </c>
      <c r="D226" s="69">
        <v>2</v>
      </c>
      <c r="E226" s="70">
        <v>15</v>
      </c>
      <c r="F226" s="41">
        <v>18</v>
      </c>
      <c r="G226" s="71">
        <v>9</v>
      </c>
      <c r="H226" s="70">
        <v>30</v>
      </c>
      <c r="I226" s="42">
        <v>131</v>
      </c>
      <c r="J226" s="71">
        <v>39</v>
      </c>
      <c r="K226" s="70">
        <v>30</v>
      </c>
      <c r="L226" s="42">
        <v>162</v>
      </c>
      <c r="M226" s="71">
        <v>47</v>
      </c>
    </row>
    <row r="227" spans="1:13" ht="21" customHeight="1" x14ac:dyDescent="0.3">
      <c r="A227" s="40" t="s">
        <v>147</v>
      </c>
      <c r="B227" s="71">
        <v>30</v>
      </c>
      <c r="C227" s="41">
        <v>10</v>
      </c>
      <c r="D227" s="69">
        <v>5</v>
      </c>
      <c r="E227" s="100"/>
      <c r="F227" s="46"/>
      <c r="G227" s="101"/>
      <c r="H227" s="100"/>
      <c r="I227" s="47"/>
      <c r="J227" s="101"/>
      <c r="K227" s="100"/>
      <c r="L227" s="47"/>
      <c r="M227" s="101"/>
    </row>
    <row r="228" spans="1:13" ht="21" customHeight="1" x14ac:dyDescent="0.3">
      <c r="A228" s="40" t="s">
        <v>148</v>
      </c>
      <c r="B228" s="101"/>
      <c r="C228" s="46"/>
      <c r="D228" s="104"/>
      <c r="E228" s="70">
        <v>30</v>
      </c>
      <c r="F228" s="41">
        <v>7</v>
      </c>
      <c r="G228" s="71">
        <v>2</v>
      </c>
      <c r="H228" s="70">
        <v>30</v>
      </c>
      <c r="I228" s="42">
        <v>87</v>
      </c>
      <c r="J228" s="71">
        <v>12</v>
      </c>
      <c r="K228" s="153"/>
      <c r="L228" s="149"/>
      <c r="M228" s="151"/>
    </row>
    <row r="229" spans="1:13" ht="21" customHeight="1" x14ac:dyDescent="0.3">
      <c r="A229" s="40" t="s">
        <v>171</v>
      </c>
      <c r="B229" s="151"/>
      <c r="C229" s="148"/>
      <c r="D229" s="152"/>
      <c r="E229" s="153"/>
      <c r="F229" s="148"/>
      <c r="G229" s="151"/>
      <c r="H229" s="153"/>
      <c r="I229" s="149"/>
      <c r="J229" s="151"/>
      <c r="K229" s="70">
        <v>90</v>
      </c>
      <c r="L229" s="42">
        <v>87</v>
      </c>
      <c r="M229" s="71">
        <v>8</v>
      </c>
    </row>
    <row r="230" spans="1:13" ht="21" customHeight="1" x14ac:dyDescent="0.3">
      <c r="A230" s="40" t="s">
        <v>149</v>
      </c>
      <c r="B230" s="71">
        <v>20</v>
      </c>
      <c r="C230" s="41">
        <v>31</v>
      </c>
      <c r="D230" s="69">
        <v>16</v>
      </c>
      <c r="E230" s="70">
        <v>20</v>
      </c>
      <c r="F230" s="41">
        <v>21</v>
      </c>
      <c r="G230" s="71">
        <v>8</v>
      </c>
      <c r="H230" s="70">
        <v>30</v>
      </c>
      <c r="I230" s="42">
        <v>233</v>
      </c>
      <c r="J230" s="71">
        <v>57</v>
      </c>
      <c r="K230" s="70">
        <v>30</v>
      </c>
      <c r="L230" s="42">
        <v>239</v>
      </c>
      <c r="M230" s="71">
        <v>53</v>
      </c>
    </row>
    <row r="231" spans="1:13" ht="21" customHeight="1" x14ac:dyDescent="0.3">
      <c r="A231" s="40" t="s">
        <v>139</v>
      </c>
      <c r="B231" s="71">
        <v>30</v>
      </c>
      <c r="C231" s="41">
        <v>11</v>
      </c>
      <c r="D231" s="69">
        <v>9</v>
      </c>
      <c r="E231" s="70">
        <v>30</v>
      </c>
      <c r="F231" s="41">
        <v>8</v>
      </c>
      <c r="G231" s="71">
        <v>7</v>
      </c>
      <c r="H231" s="70">
        <v>30</v>
      </c>
      <c r="I231" s="42">
        <v>67</v>
      </c>
      <c r="J231" s="71">
        <v>6</v>
      </c>
      <c r="K231" s="70">
        <v>30</v>
      </c>
      <c r="L231" s="42">
        <v>87</v>
      </c>
      <c r="M231" s="71">
        <v>7</v>
      </c>
    </row>
    <row r="232" spans="1:13" ht="21" customHeight="1" x14ac:dyDescent="0.3">
      <c r="A232" s="34" t="s">
        <v>26</v>
      </c>
      <c r="B232" s="35">
        <f t="shared" ref="B232:J232" si="106">SUM(B233:B239)</f>
        <v>110</v>
      </c>
      <c r="C232" s="35">
        <f t="shared" si="106"/>
        <v>148</v>
      </c>
      <c r="D232" s="38">
        <f t="shared" si="106"/>
        <v>99</v>
      </c>
      <c r="E232" s="39">
        <f t="shared" si="106"/>
        <v>85</v>
      </c>
      <c r="F232" s="35">
        <f t="shared" si="106"/>
        <v>119</v>
      </c>
      <c r="G232" s="35">
        <f t="shared" si="106"/>
        <v>78</v>
      </c>
      <c r="H232" s="39">
        <f t="shared" si="106"/>
        <v>60</v>
      </c>
      <c r="I232" s="38">
        <f t="shared" si="106"/>
        <v>123</v>
      </c>
      <c r="J232" s="35">
        <f t="shared" si="106"/>
        <v>34</v>
      </c>
      <c r="K232" s="39">
        <f>SUM(K233:K240)</f>
        <v>90</v>
      </c>
      <c r="L232" s="38">
        <f>SUM(L233:L240)</f>
        <v>161</v>
      </c>
      <c r="M232" s="35">
        <f>SUM(M233:M240)</f>
        <v>29</v>
      </c>
    </row>
    <row r="233" spans="1:13" ht="21" customHeight="1" x14ac:dyDescent="0.3">
      <c r="A233" s="40" t="s">
        <v>38</v>
      </c>
      <c r="B233" s="71">
        <v>10</v>
      </c>
      <c r="C233" s="41">
        <v>55</v>
      </c>
      <c r="D233" s="69">
        <v>33</v>
      </c>
      <c r="E233" s="70">
        <v>10</v>
      </c>
      <c r="F233" s="41">
        <v>51</v>
      </c>
      <c r="G233" s="71">
        <v>35</v>
      </c>
      <c r="H233" s="100"/>
      <c r="I233" s="47"/>
      <c r="J233" s="101"/>
      <c r="K233" s="100"/>
      <c r="L233" s="47"/>
      <c r="M233" s="101"/>
    </row>
    <row r="234" spans="1:13" ht="21" customHeight="1" x14ac:dyDescent="0.3">
      <c r="A234" s="40" t="s">
        <v>146</v>
      </c>
      <c r="B234" s="71">
        <v>10</v>
      </c>
      <c r="C234" s="41">
        <v>16</v>
      </c>
      <c r="D234" s="69">
        <v>16</v>
      </c>
      <c r="E234" s="70">
        <v>15</v>
      </c>
      <c r="F234" s="41">
        <v>32</v>
      </c>
      <c r="G234" s="71">
        <v>20</v>
      </c>
      <c r="H234" s="100"/>
      <c r="I234" s="47"/>
      <c r="J234" s="101"/>
      <c r="K234" s="100"/>
      <c r="L234" s="47"/>
      <c r="M234" s="101"/>
    </row>
    <row r="235" spans="1:13" ht="21" customHeight="1" x14ac:dyDescent="0.3">
      <c r="A235" s="40" t="s">
        <v>139</v>
      </c>
      <c r="B235" s="71">
        <v>30</v>
      </c>
      <c r="C235" s="41">
        <v>26</v>
      </c>
      <c r="D235" s="69">
        <v>11</v>
      </c>
      <c r="E235" s="70">
        <v>30</v>
      </c>
      <c r="F235" s="41">
        <v>27</v>
      </c>
      <c r="G235" s="71">
        <v>15</v>
      </c>
      <c r="H235" s="70">
        <v>30</v>
      </c>
      <c r="I235" s="42">
        <v>91</v>
      </c>
      <c r="J235" s="71">
        <v>22</v>
      </c>
      <c r="K235" s="70">
        <v>30</v>
      </c>
      <c r="L235" s="42">
        <v>86</v>
      </c>
      <c r="M235" s="71">
        <v>14</v>
      </c>
    </row>
    <row r="236" spans="1:13" ht="21" customHeight="1" x14ac:dyDescent="0.3">
      <c r="A236" s="40" t="s">
        <v>147</v>
      </c>
      <c r="B236" s="71">
        <v>30</v>
      </c>
      <c r="C236" s="41">
        <v>29</v>
      </c>
      <c r="D236" s="69">
        <v>27</v>
      </c>
      <c r="E236" s="100"/>
      <c r="F236" s="46"/>
      <c r="G236" s="101"/>
      <c r="H236" s="100"/>
      <c r="I236" s="47"/>
      <c r="J236" s="101"/>
      <c r="K236" s="100"/>
      <c r="L236" s="47"/>
      <c r="M236" s="101"/>
    </row>
    <row r="237" spans="1:13" ht="21" customHeight="1" x14ac:dyDescent="0.3">
      <c r="A237" s="40" t="s">
        <v>148</v>
      </c>
      <c r="B237" s="101"/>
      <c r="C237" s="46"/>
      <c r="D237" s="104"/>
      <c r="E237" s="70">
        <v>30</v>
      </c>
      <c r="F237" s="41">
        <v>9</v>
      </c>
      <c r="G237" s="71">
        <v>8</v>
      </c>
      <c r="H237" s="70">
        <v>30</v>
      </c>
      <c r="I237" s="42">
        <v>32</v>
      </c>
      <c r="J237" s="71">
        <v>12</v>
      </c>
      <c r="K237" s="153"/>
      <c r="L237" s="149"/>
      <c r="M237" s="151"/>
    </row>
    <row r="238" spans="1:13" ht="21" customHeight="1" x14ac:dyDescent="0.3">
      <c r="A238" s="40" t="s">
        <v>171</v>
      </c>
      <c r="B238" s="151"/>
      <c r="C238" s="148"/>
      <c r="D238" s="152"/>
      <c r="E238" s="153"/>
      <c r="F238" s="148"/>
      <c r="G238" s="151"/>
      <c r="H238" s="153"/>
      <c r="I238" s="149"/>
      <c r="J238" s="151"/>
      <c r="K238" s="70">
        <v>30</v>
      </c>
      <c r="L238" s="42">
        <v>36</v>
      </c>
      <c r="M238" s="71">
        <v>7</v>
      </c>
    </row>
    <row r="239" spans="1:13" ht="21" customHeight="1" x14ac:dyDescent="0.3">
      <c r="A239" s="40" t="s">
        <v>150</v>
      </c>
      <c r="B239" s="71">
        <v>30</v>
      </c>
      <c r="C239" s="41">
        <v>22</v>
      </c>
      <c r="D239" s="69">
        <v>12</v>
      </c>
      <c r="E239" s="100"/>
      <c r="F239" s="46"/>
      <c r="G239" s="101"/>
      <c r="H239" s="100"/>
      <c r="I239" s="47"/>
      <c r="J239" s="101"/>
      <c r="K239" s="100"/>
      <c r="L239" s="47"/>
      <c r="M239" s="101"/>
    </row>
    <row r="240" spans="1:13" ht="21" customHeight="1" x14ac:dyDescent="0.3">
      <c r="A240" s="40" t="s">
        <v>145</v>
      </c>
      <c r="B240" s="151"/>
      <c r="C240" s="148"/>
      <c r="D240" s="152"/>
      <c r="E240" s="153"/>
      <c r="F240" s="148"/>
      <c r="G240" s="151"/>
      <c r="H240" s="153"/>
      <c r="I240" s="149"/>
      <c r="J240" s="151"/>
      <c r="K240" s="130">
        <v>30</v>
      </c>
      <c r="L240" s="81">
        <v>39</v>
      </c>
      <c r="M240" s="131">
        <v>8</v>
      </c>
    </row>
    <row r="241" spans="1:13" ht="21" customHeight="1" x14ac:dyDescent="0.3">
      <c r="A241" s="59" t="s">
        <v>151</v>
      </c>
      <c r="B241" s="94">
        <f t="shared" ref="B241:M241" si="107">B242</f>
        <v>210</v>
      </c>
      <c r="C241" s="94">
        <f t="shared" si="107"/>
        <v>181</v>
      </c>
      <c r="D241" s="97">
        <f t="shared" si="107"/>
        <v>99</v>
      </c>
      <c r="E241" s="98">
        <f t="shared" si="107"/>
        <v>210</v>
      </c>
      <c r="F241" s="94">
        <f t="shared" si="107"/>
        <v>104</v>
      </c>
      <c r="G241" s="94">
        <f t="shared" si="107"/>
        <v>63</v>
      </c>
      <c r="H241" s="98">
        <f t="shared" si="107"/>
        <v>120</v>
      </c>
      <c r="I241" s="97">
        <f t="shared" si="107"/>
        <v>454</v>
      </c>
      <c r="J241" s="94">
        <f t="shared" si="107"/>
        <v>66</v>
      </c>
      <c r="K241" s="98">
        <f t="shared" si="107"/>
        <v>120</v>
      </c>
      <c r="L241" s="97">
        <f t="shared" si="107"/>
        <v>585</v>
      </c>
      <c r="M241" s="94">
        <f t="shared" si="107"/>
        <v>89</v>
      </c>
    </row>
    <row r="242" spans="1:13" ht="21" customHeight="1" x14ac:dyDescent="0.3">
      <c r="A242" s="28" t="s">
        <v>9</v>
      </c>
      <c r="B242" s="54">
        <f t="shared" ref="B242:J242" si="108">B243+B249</f>
        <v>210</v>
      </c>
      <c r="C242" s="54">
        <f t="shared" si="108"/>
        <v>181</v>
      </c>
      <c r="D242" s="57">
        <f t="shared" si="108"/>
        <v>99</v>
      </c>
      <c r="E242" s="58">
        <f t="shared" si="108"/>
        <v>210</v>
      </c>
      <c r="F242" s="54">
        <f t="shared" si="108"/>
        <v>104</v>
      </c>
      <c r="G242" s="54">
        <f t="shared" si="108"/>
        <v>63</v>
      </c>
      <c r="H242" s="58">
        <f t="shared" si="108"/>
        <v>120</v>
      </c>
      <c r="I242" s="57">
        <f t="shared" si="108"/>
        <v>454</v>
      </c>
      <c r="J242" s="54">
        <f t="shared" si="108"/>
        <v>66</v>
      </c>
      <c r="K242" s="58">
        <f t="shared" ref="K242:M242" si="109">K243+K249</f>
        <v>120</v>
      </c>
      <c r="L242" s="57">
        <f t="shared" si="109"/>
        <v>585</v>
      </c>
      <c r="M242" s="54">
        <f t="shared" si="109"/>
        <v>89</v>
      </c>
    </row>
    <row r="243" spans="1:13" ht="21" customHeight="1" x14ac:dyDescent="0.3">
      <c r="A243" s="34" t="s">
        <v>12</v>
      </c>
      <c r="B243" s="35">
        <f t="shared" ref="B243:J243" si="110">SUM(B244:B248)</f>
        <v>150</v>
      </c>
      <c r="C243" s="35">
        <f t="shared" si="110"/>
        <v>116</v>
      </c>
      <c r="D243" s="38">
        <f t="shared" si="110"/>
        <v>54</v>
      </c>
      <c r="E243" s="39">
        <f t="shared" si="110"/>
        <v>150</v>
      </c>
      <c r="F243" s="35">
        <f t="shared" si="110"/>
        <v>60</v>
      </c>
      <c r="G243" s="35">
        <f t="shared" si="110"/>
        <v>29</v>
      </c>
      <c r="H243" s="39">
        <f t="shared" si="110"/>
        <v>90</v>
      </c>
      <c r="I243" s="38">
        <f t="shared" si="110"/>
        <v>441</v>
      </c>
      <c r="J243" s="35">
        <f t="shared" si="110"/>
        <v>61</v>
      </c>
      <c r="K243" s="39">
        <f t="shared" ref="K243:M243" si="111">SUM(K244:K248)</f>
        <v>90</v>
      </c>
      <c r="L243" s="38">
        <f t="shared" si="111"/>
        <v>539</v>
      </c>
      <c r="M243" s="35">
        <f t="shared" si="111"/>
        <v>62</v>
      </c>
    </row>
    <row r="244" spans="1:13" ht="21" customHeight="1" x14ac:dyDescent="0.3">
      <c r="A244" s="40" t="s">
        <v>152</v>
      </c>
      <c r="B244" s="71">
        <v>30</v>
      </c>
      <c r="C244" s="41">
        <v>29</v>
      </c>
      <c r="D244" s="69">
        <v>14</v>
      </c>
      <c r="E244" s="70">
        <v>30</v>
      </c>
      <c r="F244" s="41">
        <v>18</v>
      </c>
      <c r="G244" s="71">
        <v>12</v>
      </c>
      <c r="H244" s="70">
        <v>30</v>
      </c>
      <c r="I244" s="42">
        <v>145</v>
      </c>
      <c r="J244" s="71">
        <v>17</v>
      </c>
      <c r="K244" s="70">
        <v>30</v>
      </c>
      <c r="L244" s="42">
        <v>156</v>
      </c>
      <c r="M244" s="71">
        <v>23</v>
      </c>
    </row>
    <row r="245" spans="1:13" ht="21" customHeight="1" x14ac:dyDescent="0.3">
      <c r="A245" s="40" t="s">
        <v>153</v>
      </c>
      <c r="B245" s="71">
        <v>30</v>
      </c>
      <c r="C245" s="41">
        <v>20</v>
      </c>
      <c r="D245" s="69">
        <v>7</v>
      </c>
      <c r="E245" s="130">
        <v>30</v>
      </c>
      <c r="F245" s="75">
        <v>14</v>
      </c>
      <c r="G245" s="131">
        <v>0</v>
      </c>
      <c r="H245" s="130">
        <v>30</v>
      </c>
      <c r="I245" s="81">
        <v>168</v>
      </c>
      <c r="J245" s="131">
        <v>15</v>
      </c>
      <c r="K245" s="130">
        <v>30</v>
      </c>
      <c r="L245" s="81">
        <v>227</v>
      </c>
      <c r="M245" s="131">
        <v>14</v>
      </c>
    </row>
    <row r="246" spans="1:13" ht="21" customHeight="1" x14ac:dyDescent="0.3">
      <c r="A246" s="40" t="s">
        <v>154</v>
      </c>
      <c r="B246" s="71">
        <v>30</v>
      </c>
      <c r="C246" s="41">
        <v>36</v>
      </c>
      <c r="D246" s="69">
        <v>13</v>
      </c>
      <c r="E246" s="70">
        <v>30</v>
      </c>
      <c r="F246" s="41">
        <v>22</v>
      </c>
      <c r="G246" s="71">
        <v>14</v>
      </c>
      <c r="H246" s="70">
        <v>30</v>
      </c>
      <c r="I246" s="42">
        <v>128</v>
      </c>
      <c r="J246" s="71">
        <v>29</v>
      </c>
      <c r="K246" s="70">
        <v>30</v>
      </c>
      <c r="L246" s="42">
        <v>156</v>
      </c>
      <c r="M246" s="71">
        <v>25</v>
      </c>
    </row>
    <row r="247" spans="1:13" ht="21" customHeight="1" x14ac:dyDescent="0.3">
      <c r="A247" s="40" t="s">
        <v>155</v>
      </c>
      <c r="B247" s="71">
        <v>30</v>
      </c>
      <c r="C247" s="41">
        <v>18</v>
      </c>
      <c r="D247" s="69">
        <v>12</v>
      </c>
      <c r="E247" s="70">
        <v>30</v>
      </c>
      <c r="F247" s="41">
        <v>4</v>
      </c>
      <c r="G247" s="71">
        <v>3</v>
      </c>
      <c r="H247" s="100"/>
      <c r="I247" s="47"/>
      <c r="J247" s="101"/>
      <c r="K247" s="100"/>
      <c r="L247" s="47"/>
      <c r="M247" s="101"/>
    </row>
    <row r="248" spans="1:13" ht="21" customHeight="1" x14ac:dyDescent="0.3">
      <c r="A248" s="40" t="s">
        <v>156</v>
      </c>
      <c r="B248" s="71">
        <v>30</v>
      </c>
      <c r="C248" s="41">
        <v>13</v>
      </c>
      <c r="D248" s="69">
        <v>8</v>
      </c>
      <c r="E248" s="130">
        <v>30</v>
      </c>
      <c r="F248" s="75">
        <v>2</v>
      </c>
      <c r="G248" s="131">
        <v>0</v>
      </c>
      <c r="H248" s="100"/>
      <c r="I248" s="47"/>
      <c r="J248" s="101"/>
      <c r="K248" s="100"/>
      <c r="L248" s="47"/>
      <c r="M248" s="101"/>
    </row>
    <row r="249" spans="1:13" ht="21" customHeight="1" x14ac:dyDescent="0.3">
      <c r="A249" s="34" t="s">
        <v>26</v>
      </c>
      <c r="B249" s="35">
        <f t="shared" ref="B249:J249" si="112">SUM(B250:B251)</f>
        <v>60</v>
      </c>
      <c r="C249" s="35">
        <f t="shared" si="112"/>
        <v>65</v>
      </c>
      <c r="D249" s="38">
        <f t="shared" si="112"/>
        <v>45</v>
      </c>
      <c r="E249" s="39">
        <f t="shared" si="112"/>
        <v>60</v>
      </c>
      <c r="F249" s="35">
        <f t="shared" si="112"/>
        <v>44</v>
      </c>
      <c r="G249" s="35">
        <f t="shared" si="112"/>
        <v>34</v>
      </c>
      <c r="H249" s="39">
        <f t="shared" si="112"/>
        <v>30</v>
      </c>
      <c r="I249" s="38">
        <f t="shared" si="112"/>
        <v>13</v>
      </c>
      <c r="J249" s="35">
        <f t="shared" si="112"/>
        <v>5</v>
      </c>
      <c r="K249" s="39">
        <f t="shared" ref="K249:M249" si="113">SUM(K250:K251)</f>
        <v>30</v>
      </c>
      <c r="L249" s="38">
        <f t="shared" si="113"/>
        <v>46</v>
      </c>
      <c r="M249" s="35">
        <f t="shared" si="113"/>
        <v>27</v>
      </c>
    </row>
    <row r="250" spans="1:13" ht="21" customHeight="1" x14ac:dyDescent="0.3">
      <c r="A250" s="40" t="s">
        <v>157</v>
      </c>
      <c r="B250" s="71">
        <v>30</v>
      </c>
      <c r="C250" s="41">
        <v>38</v>
      </c>
      <c r="D250" s="69">
        <v>32</v>
      </c>
      <c r="E250" s="70">
        <v>30</v>
      </c>
      <c r="F250" s="41">
        <v>33</v>
      </c>
      <c r="G250" s="71">
        <v>27</v>
      </c>
      <c r="H250" s="70">
        <v>30</v>
      </c>
      <c r="I250" s="42">
        <v>13</v>
      </c>
      <c r="J250" s="71">
        <v>5</v>
      </c>
      <c r="K250" s="70">
        <v>30</v>
      </c>
      <c r="L250" s="42">
        <v>46</v>
      </c>
      <c r="M250" s="71">
        <v>27</v>
      </c>
    </row>
    <row r="251" spans="1:13" ht="21" customHeight="1" x14ac:dyDescent="0.3">
      <c r="A251" s="40" t="s">
        <v>158</v>
      </c>
      <c r="B251" s="71">
        <v>30</v>
      </c>
      <c r="C251" s="41">
        <v>27</v>
      </c>
      <c r="D251" s="69">
        <v>13</v>
      </c>
      <c r="E251" s="70">
        <v>30</v>
      </c>
      <c r="F251" s="41">
        <v>11</v>
      </c>
      <c r="G251" s="71">
        <v>7</v>
      </c>
      <c r="H251" s="100"/>
      <c r="I251" s="47"/>
      <c r="J251" s="101"/>
      <c r="K251" s="100"/>
      <c r="L251" s="47"/>
      <c r="M251" s="101"/>
    </row>
    <row r="252" spans="1:13" ht="21" customHeight="1" x14ac:dyDescent="0.3">
      <c r="A252" s="107" t="s">
        <v>159</v>
      </c>
      <c r="B252" s="94">
        <f t="shared" ref="B252:J252" si="114">B253+B260</f>
        <v>270</v>
      </c>
      <c r="C252" s="94">
        <f t="shared" si="114"/>
        <v>240</v>
      </c>
      <c r="D252" s="97">
        <f t="shared" si="114"/>
        <v>145</v>
      </c>
      <c r="E252" s="98">
        <f t="shared" si="114"/>
        <v>240</v>
      </c>
      <c r="F252" s="94">
        <f t="shared" si="114"/>
        <v>145</v>
      </c>
      <c r="G252" s="94">
        <f t="shared" si="114"/>
        <v>87</v>
      </c>
      <c r="H252" s="98">
        <f t="shared" si="114"/>
        <v>190</v>
      </c>
      <c r="I252" s="97">
        <f t="shared" si="114"/>
        <v>669</v>
      </c>
      <c r="J252" s="94">
        <f t="shared" si="114"/>
        <v>93</v>
      </c>
      <c r="K252" s="98">
        <f t="shared" ref="K252:M252" si="115">K253+K260</f>
        <v>150</v>
      </c>
      <c r="L252" s="97">
        <f t="shared" si="115"/>
        <v>836</v>
      </c>
      <c r="M252" s="94">
        <f t="shared" si="115"/>
        <v>143</v>
      </c>
    </row>
    <row r="253" spans="1:13" ht="21" customHeight="1" x14ac:dyDescent="0.3">
      <c r="A253" s="108" t="s">
        <v>12</v>
      </c>
      <c r="B253" s="35">
        <f t="shared" ref="B253:J253" si="116">SUM(B254:B259)</f>
        <v>200</v>
      </c>
      <c r="C253" s="35">
        <f t="shared" si="116"/>
        <v>84</v>
      </c>
      <c r="D253" s="38">
        <f t="shared" si="116"/>
        <v>51</v>
      </c>
      <c r="E253" s="39">
        <f t="shared" si="116"/>
        <v>170</v>
      </c>
      <c r="F253" s="35">
        <f t="shared" si="116"/>
        <v>48</v>
      </c>
      <c r="G253" s="35">
        <f t="shared" si="116"/>
        <v>23</v>
      </c>
      <c r="H253" s="39">
        <f t="shared" si="116"/>
        <v>120</v>
      </c>
      <c r="I253" s="38">
        <f t="shared" si="116"/>
        <v>544</v>
      </c>
      <c r="J253" s="35">
        <f t="shared" si="116"/>
        <v>67</v>
      </c>
      <c r="K253" s="39">
        <f t="shared" ref="K253:M253" si="117">SUM(K254:K259)</f>
        <v>90</v>
      </c>
      <c r="L253" s="38">
        <f t="shared" si="117"/>
        <v>677</v>
      </c>
      <c r="M253" s="35">
        <f t="shared" si="117"/>
        <v>117</v>
      </c>
    </row>
    <row r="254" spans="1:13" ht="44.25" customHeight="1" x14ac:dyDescent="0.3">
      <c r="A254" s="40" t="s">
        <v>160</v>
      </c>
      <c r="B254" s="71">
        <v>30</v>
      </c>
      <c r="C254" s="41">
        <v>24</v>
      </c>
      <c r="D254" s="69">
        <v>17</v>
      </c>
      <c r="E254" s="70">
        <v>30</v>
      </c>
      <c r="F254" s="41">
        <v>23</v>
      </c>
      <c r="G254" s="71">
        <v>11</v>
      </c>
      <c r="H254" s="70">
        <v>30</v>
      </c>
      <c r="I254" s="42">
        <v>192</v>
      </c>
      <c r="J254" s="71">
        <v>37</v>
      </c>
      <c r="K254" s="70">
        <v>30</v>
      </c>
      <c r="L254" s="42">
        <v>218</v>
      </c>
      <c r="M254" s="71">
        <v>53</v>
      </c>
    </row>
    <row r="255" spans="1:13" ht="21" customHeight="1" x14ac:dyDescent="0.3">
      <c r="A255" s="51" t="s">
        <v>161</v>
      </c>
      <c r="B255" s="71">
        <v>30</v>
      </c>
      <c r="C255" s="41">
        <v>13</v>
      </c>
      <c r="D255" s="69">
        <v>8</v>
      </c>
      <c r="E255" s="105"/>
      <c r="F255" s="53"/>
      <c r="G255" s="106"/>
      <c r="H255" s="105"/>
      <c r="I255" s="135"/>
      <c r="J255" s="106"/>
      <c r="K255" s="105"/>
      <c r="L255" s="135"/>
      <c r="M255" s="106"/>
    </row>
    <row r="256" spans="1:13" ht="21" customHeight="1" x14ac:dyDescent="0.3">
      <c r="A256" s="51" t="s">
        <v>72</v>
      </c>
      <c r="B256" s="71">
        <v>80</v>
      </c>
      <c r="C256" s="41">
        <v>17</v>
      </c>
      <c r="D256" s="69">
        <v>8</v>
      </c>
      <c r="E256" s="70">
        <v>80</v>
      </c>
      <c r="F256" s="41">
        <v>10</v>
      </c>
      <c r="G256" s="71">
        <v>3</v>
      </c>
      <c r="H256" s="70">
        <v>60</v>
      </c>
      <c r="I256" s="42">
        <v>191</v>
      </c>
      <c r="J256" s="71">
        <v>9</v>
      </c>
      <c r="K256" s="153"/>
      <c r="L256" s="149"/>
      <c r="M256" s="151"/>
    </row>
    <row r="257" spans="1:13" ht="21" customHeight="1" x14ac:dyDescent="0.3">
      <c r="A257" s="51" t="s">
        <v>189</v>
      </c>
      <c r="B257" s="151"/>
      <c r="C257" s="148"/>
      <c r="D257" s="152"/>
      <c r="E257" s="153"/>
      <c r="F257" s="148"/>
      <c r="G257" s="151"/>
      <c r="H257" s="153"/>
      <c r="I257" s="149"/>
      <c r="J257" s="151"/>
      <c r="K257" s="70">
        <v>30</v>
      </c>
      <c r="L257" s="42">
        <v>256</v>
      </c>
      <c r="M257" s="71">
        <v>38</v>
      </c>
    </row>
    <row r="258" spans="1:13" ht="21" customHeight="1" x14ac:dyDescent="0.3">
      <c r="A258" s="51" t="s">
        <v>42</v>
      </c>
      <c r="B258" s="71">
        <v>30</v>
      </c>
      <c r="C258" s="41">
        <v>14</v>
      </c>
      <c r="D258" s="69">
        <v>7</v>
      </c>
      <c r="E258" s="70">
        <v>30</v>
      </c>
      <c r="F258" s="41">
        <v>9</v>
      </c>
      <c r="G258" s="71">
        <v>6</v>
      </c>
      <c r="H258" s="70">
        <v>30</v>
      </c>
      <c r="I258" s="42">
        <v>161</v>
      </c>
      <c r="J258" s="71">
        <v>21</v>
      </c>
      <c r="K258" s="70">
        <v>30</v>
      </c>
      <c r="L258" s="42">
        <v>203</v>
      </c>
      <c r="M258" s="71">
        <v>26</v>
      </c>
    </row>
    <row r="259" spans="1:13" ht="21" customHeight="1" x14ac:dyDescent="0.3">
      <c r="A259" s="51" t="s">
        <v>162</v>
      </c>
      <c r="B259" s="71">
        <v>30</v>
      </c>
      <c r="C259" s="41">
        <v>16</v>
      </c>
      <c r="D259" s="69">
        <v>11</v>
      </c>
      <c r="E259" s="70">
        <v>30</v>
      </c>
      <c r="F259" s="41">
        <v>6</v>
      </c>
      <c r="G259" s="71">
        <v>3</v>
      </c>
      <c r="H259" s="100"/>
      <c r="I259" s="47"/>
      <c r="J259" s="101"/>
      <c r="K259" s="100"/>
      <c r="L259" s="47"/>
      <c r="M259" s="101"/>
    </row>
    <row r="260" spans="1:13" ht="21" customHeight="1" x14ac:dyDescent="0.3">
      <c r="A260" s="34" t="s">
        <v>26</v>
      </c>
      <c r="B260" s="54">
        <f t="shared" ref="B260:J260" si="118">SUM(B261:B263)</f>
        <v>70</v>
      </c>
      <c r="C260" s="54">
        <f t="shared" si="118"/>
        <v>156</v>
      </c>
      <c r="D260" s="57">
        <f t="shared" si="118"/>
        <v>94</v>
      </c>
      <c r="E260" s="58">
        <f t="shared" si="118"/>
        <v>70</v>
      </c>
      <c r="F260" s="54">
        <f t="shared" si="118"/>
        <v>97</v>
      </c>
      <c r="G260" s="54">
        <f t="shared" si="118"/>
        <v>64</v>
      </c>
      <c r="H260" s="58">
        <f t="shared" si="118"/>
        <v>70</v>
      </c>
      <c r="I260" s="57">
        <f t="shared" si="118"/>
        <v>125</v>
      </c>
      <c r="J260" s="54">
        <f t="shared" si="118"/>
        <v>26</v>
      </c>
      <c r="K260" s="58">
        <f t="shared" ref="K260:M260" si="119">SUM(K261:K263)</f>
        <v>60</v>
      </c>
      <c r="L260" s="57">
        <f t="shared" si="119"/>
        <v>159</v>
      </c>
      <c r="M260" s="54">
        <f t="shared" si="119"/>
        <v>26</v>
      </c>
    </row>
    <row r="261" spans="1:13" ht="21" customHeight="1" x14ac:dyDescent="0.3">
      <c r="A261" s="51" t="s">
        <v>72</v>
      </c>
      <c r="B261" s="71">
        <v>40</v>
      </c>
      <c r="C261" s="41">
        <v>91</v>
      </c>
      <c r="D261" s="69">
        <v>56</v>
      </c>
      <c r="E261" s="70">
        <v>40</v>
      </c>
      <c r="F261" s="41">
        <v>55</v>
      </c>
      <c r="G261" s="71">
        <v>38</v>
      </c>
      <c r="H261" s="70">
        <v>40</v>
      </c>
      <c r="I261" s="42">
        <v>36</v>
      </c>
      <c r="J261" s="71">
        <v>7</v>
      </c>
      <c r="K261" s="153"/>
      <c r="L261" s="149"/>
      <c r="M261" s="151"/>
    </row>
    <row r="262" spans="1:13" ht="21" customHeight="1" x14ac:dyDescent="0.3">
      <c r="A262" s="51" t="s">
        <v>189</v>
      </c>
      <c r="B262" s="151"/>
      <c r="C262" s="148"/>
      <c r="D262" s="152"/>
      <c r="E262" s="153"/>
      <c r="F262" s="148"/>
      <c r="G262" s="151"/>
      <c r="H262" s="153"/>
      <c r="I262" s="149"/>
      <c r="J262" s="151"/>
      <c r="K262" s="70">
        <v>30</v>
      </c>
      <c r="L262" s="42">
        <v>52</v>
      </c>
      <c r="M262" s="71">
        <v>16</v>
      </c>
    </row>
    <row r="263" spans="1:13" ht="21" customHeight="1" x14ac:dyDescent="0.3">
      <c r="A263" s="40" t="s">
        <v>139</v>
      </c>
      <c r="B263" s="71">
        <v>30</v>
      </c>
      <c r="C263" s="41">
        <v>65</v>
      </c>
      <c r="D263" s="69">
        <v>38</v>
      </c>
      <c r="E263" s="70">
        <v>30</v>
      </c>
      <c r="F263" s="41">
        <v>42</v>
      </c>
      <c r="G263" s="71">
        <v>26</v>
      </c>
      <c r="H263" s="70">
        <v>30</v>
      </c>
      <c r="I263" s="42">
        <v>89</v>
      </c>
      <c r="J263" s="71">
        <v>19</v>
      </c>
      <c r="K263" s="70">
        <v>30</v>
      </c>
      <c r="L263" s="42">
        <v>107</v>
      </c>
      <c r="M263" s="71">
        <v>10</v>
      </c>
    </row>
    <row r="264" spans="1:13" ht="21" customHeight="1" x14ac:dyDescent="0.3">
      <c r="A264" s="107" t="s">
        <v>163</v>
      </c>
      <c r="B264" s="94">
        <f t="shared" ref="B264:J264" si="120">B265+B270</f>
        <v>240</v>
      </c>
      <c r="C264" s="94">
        <f t="shared" si="120"/>
        <v>406</v>
      </c>
      <c r="D264" s="97">
        <f t="shared" si="120"/>
        <v>171</v>
      </c>
      <c r="E264" s="98">
        <f t="shared" si="120"/>
        <v>240</v>
      </c>
      <c r="F264" s="94">
        <f t="shared" si="120"/>
        <v>251</v>
      </c>
      <c r="G264" s="94">
        <f t="shared" si="120"/>
        <v>106</v>
      </c>
      <c r="H264" s="98">
        <f t="shared" si="120"/>
        <v>120</v>
      </c>
      <c r="I264" s="97">
        <f t="shared" si="120"/>
        <v>673</v>
      </c>
      <c r="J264" s="94">
        <f t="shared" si="120"/>
        <v>149</v>
      </c>
      <c r="K264" s="98">
        <f>K265+K270+K275</f>
        <v>150</v>
      </c>
      <c r="L264" s="97">
        <f>L265+L270+L275</f>
        <v>718</v>
      </c>
      <c r="M264" s="94">
        <f>M265+M270+M275</f>
        <v>173</v>
      </c>
    </row>
    <row r="265" spans="1:13" ht="21" customHeight="1" x14ac:dyDescent="0.3">
      <c r="A265" s="108" t="s">
        <v>12</v>
      </c>
      <c r="B265" s="35">
        <f t="shared" ref="B265:J265" si="121">SUM(B266:B269)</f>
        <v>120</v>
      </c>
      <c r="C265" s="35">
        <f t="shared" si="121"/>
        <v>123</v>
      </c>
      <c r="D265" s="38">
        <f t="shared" si="121"/>
        <v>63</v>
      </c>
      <c r="E265" s="39">
        <f t="shared" si="121"/>
        <v>120</v>
      </c>
      <c r="F265" s="35">
        <f t="shared" si="121"/>
        <v>89</v>
      </c>
      <c r="G265" s="35">
        <f t="shared" si="121"/>
        <v>32</v>
      </c>
      <c r="H265" s="39">
        <f t="shared" si="121"/>
        <v>60</v>
      </c>
      <c r="I265" s="38">
        <f t="shared" si="121"/>
        <v>434</v>
      </c>
      <c r="J265" s="35">
        <f t="shared" si="121"/>
        <v>55</v>
      </c>
      <c r="K265" s="39">
        <f t="shared" ref="K265:M265" si="122">SUM(K266:K269)</f>
        <v>60</v>
      </c>
      <c r="L265" s="38">
        <f t="shared" si="122"/>
        <v>458</v>
      </c>
      <c r="M265" s="35">
        <f t="shared" si="122"/>
        <v>63</v>
      </c>
    </row>
    <row r="266" spans="1:13" ht="21" customHeight="1" x14ac:dyDescent="0.3">
      <c r="A266" s="51" t="s">
        <v>164</v>
      </c>
      <c r="B266" s="71">
        <v>30</v>
      </c>
      <c r="C266" s="41">
        <v>49</v>
      </c>
      <c r="D266" s="69">
        <v>38</v>
      </c>
      <c r="E266" s="70">
        <v>30</v>
      </c>
      <c r="F266" s="41">
        <v>34</v>
      </c>
      <c r="G266" s="71">
        <v>12</v>
      </c>
      <c r="H266" s="70">
        <v>30</v>
      </c>
      <c r="I266" s="42">
        <v>228</v>
      </c>
      <c r="J266" s="71">
        <v>33</v>
      </c>
      <c r="K266" s="70">
        <v>30</v>
      </c>
      <c r="L266" s="42">
        <v>243</v>
      </c>
      <c r="M266" s="71">
        <v>38</v>
      </c>
    </row>
    <row r="267" spans="1:13" ht="21" customHeight="1" x14ac:dyDescent="0.3">
      <c r="A267" s="40" t="s">
        <v>165</v>
      </c>
      <c r="B267" s="71">
        <v>30</v>
      </c>
      <c r="C267" s="41">
        <v>22</v>
      </c>
      <c r="D267" s="69">
        <v>9</v>
      </c>
      <c r="E267" s="70">
        <v>30</v>
      </c>
      <c r="F267" s="41">
        <v>12</v>
      </c>
      <c r="G267" s="71">
        <v>5</v>
      </c>
      <c r="H267" s="70">
        <v>30</v>
      </c>
      <c r="I267" s="42">
        <v>206</v>
      </c>
      <c r="J267" s="71">
        <v>22</v>
      </c>
      <c r="K267" s="70">
        <v>30</v>
      </c>
      <c r="L267" s="42">
        <v>215</v>
      </c>
      <c r="M267" s="71">
        <v>25</v>
      </c>
    </row>
    <row r="268" spans="1:13" ht="21" customHeight="1" x14ac:dyDescent="0.3">
      <c r="A268" s="40" t="s">
        <v>166</v>
      </c>
      <c r="B268" s="71">
        <v>30</v>
      </c>
      <c r="C268" s="41">
        <v>31</v>
      </c>
      <c r="D268" s="69">
        <v>11</v>
      </c>
      <c r="E268" s="70">
        <v>30</v>
      </c>
      <c r="F268" s="41">
        <v>28</v>
      </c>
      <c r="G268" s="71">
        <v>12</v>
      </c>
      <c r="H268" s="100"/>
      <c r="I268" s="47"/>
      <c r="J268" s="101"/>
      <c r="K268" s="100"/>
      <c r="L268" s="47"/>
      <c r="M268" s="101"/>
    </row>
    <row r="269" spans="1:13" ht="21" customHeight="1" x14ac:dyDescent="0.3">
      <c r="A269" s="40" t="s">
        <v>167</v>
      </c>
      <c r="B269" s="71">
        <v>30</v>
      </c>
      <c r="C269" s="41">
        <v>21</v>
      </c>
      <c r="D269" s="69">
        <v>5</v>
      </c>
      <c r="E269" s="70">
        <v>30</v>
      </c>
      <c r="F269" s="41">
        <v>15</v>
      </c>
      <c r="G269" s="71">
        <v>3</v>
      </c>
      <c r="H269" s="100"/>
      <c r="I269" s="47"/>
      <c r="J269" s="101"/>
      <c r="K269" s="100"/>
      <c r="L269" s="47"/>
      <c r="M269" s="101"/>
    </row>
    <row r="270" spans="1:13" ht="21" customHeight="1" x14ac:dyDescent="0.3">
      <c r="A270" s="34" t="s">
        <v>26</v>
      </c>
      <c r="B270" s="54">
        <f t="shared" ref="B270:J270" si="123">SUM(B271:B274)</f>
        <v>120</v>
      </c>
      <c r="C270" s="54">
        <f t="shared" si="123"/>
        <v>283</v>
      </c>
      <c r="D270" s="57">
        <f t="shared" si="123"/>
        <v>108</v>
      </c>
      <c r="E270" s="58">
        <f t="shared" si="123"/>
        <v>120</v>
      </c>
      <c r="F270" s="54">
        <f t="shared" si="123"/>
        <v>162</v>
      </c>
      <c r="G270" s="54">
        <f t="shared" si="123"/>
        <v>74</v>
      </c>
      <c r="H270" s="58">
        <f t="shared" si="123"/>
        <v>60</v>
      </c>
      <c r="I270" s="57">
        <f t="shared" si="123"/>
        <v>239</v>
      </c>
      <c r="J270" s="54">
        <f t="shared" si="123"/>
        <v>94</v>
      </c>
      <c r="K270" s="58">
        <f t="shared" ref="K270:M270" si="124">SUM(K271:K274)</f>
        <v>60</v>
      </c>
      <c r="L270" s="57">
        <f t="shared" si="124"/>
        <v>251</v>
      </c>
      <c r="M270" s="54">
        <f t="shared" si="124"/>
        <v>106</v>
      </c>
    </row>
    <row r="271" spans="1:13" ht="21" customHeight="1" x14ac:dyDescent="0.3">
      <c r="A271" s="51" t="s">
        <v>164</v>
      </c>
      <c r="B271" s="71">
        <v>30</v>
      </c>
      <c r="C271" s="41">
        <v>172</v>
      </c>
      <c r="D271" s="69">
        <v>40</v>
      </c>
      <c r="E271" s="70">
        <v>30</v>
      </c>
      <c r="F271" s="41">
        <v>71</v>
      </c>
      <c r="G271" s="71">
        <v>25</v>
      </c>
      <c r="H271" s="70">
        <v>30</v>
      </c>
      <c r="I271" s="42">
        <v>169</v>
      </c>
      <c r="J271" s="71">
        <v>67</v>
      </c>
      <c r="K271" s="70">
        <v>30</v>
      </c>
      <c r="L271" s="42">
        <v>165</v>
      </c>
      <c r="M271" s="71">
        <v>80</v>
      </c>
    </row>
    <row r="272" spans="1:13" ht="21" customHeight="1" x14ac:dyDescent="0.3">
      <c r="A272" s="40" t="s">
        <v>168</v>
      </c>
      <c r="B272" s="71">
        <v>30</v>
      </c>
      <c r="C272" s="41">
        <v>39</v>
      </c>
      <c r="D272" s="69">
        <v>25</v>
      </c>
      <c r="E272" s="70">
        <v>30</v>
      </c>
      <c r="F272" s="41">
        <v>40</v>
      </c>
      <c r="G272" s="71">
        <v>23</v>
      </c>
      <c r="H272" s="70">
        <v>30</v>
      </c>
      <c r="I272" s="42">
        <v>70</v>
      </c>
      <c r="J272" s="71">
        <v>27</v>
      </c>
      <c r="K272" s="70">
        <v>30</v>
      </c>
      <c r="L272" s="42">
        <v>86</v>
      </c>
      <c r="M272" s="71">
        <v>26</v>
      </c>
    </row>
    <row r="273" spans="1:13" ht="21" customHeight="1" x14ac:dyDescent="0.3">
      <c r="A273" s="40" t="s">
        <v>167</v>
      </c>
      <c r="B273" s="71">
        <v>30</v>
      </c>
      <c r="C273" s="41">
        <v>46</v>
      </c>
      <c r="D273" s="69">
        <v>22</v>
      </c>
      <c r="E273" s="70">
        <v>30</v>
      </c>
      <c r="F273" s="41">
        <v>28</v>
      </c>
      <c r="G273" s="71">
        <v>14</v>
      </c>
      <c r="H273" s="100"/>
      <c r="I273" s="47"/>
      <c r="J273" s="101"/>
      <c r="K273" s="100"/>
      <c r="L273" s="47"/>
      <c r="M273" s="101"/>
    </row>
    <row r="274" spans="1:13" ht="21" customHeight="1" x14ac:dyDescent="0.3">
      <c r="A274" s="40" t="s">
        <v>166</v>
      </c>
      <c r="B274" s="71">
        <v>30</v>
      </c>
      <c r="C274" s="41">
        <v>26</v>
      </c>
      <c r="D274" s="69">
        <v>21</v>
      </c>
      <c r="E274" s="70">
        <v>30</v>
      </c>
      <c r="F274" s="41">
        <v>23</v>
      </c>
      <c r="G274" s="71">
        <v>12</v>
      </c>
      <c r="H274" s="100"/>
      <c r="I274" s="47"/>
      <c r="J274" s="101"/>
      <c r="K274" s="100"/>
      <c r="L274" s="47"/>
      <c r="M274" s="101"/>
    </row>
    <row r="275" spans="1:13" x14ac:dyDescent="0.3">
      <c r="A275" s="34" t="s">
        <v>33</v>
      </c>
      <c r="B275" s="148"/>
      <c r="C275" s="148"/>
      <c r="D275" s="149"/>
      <c r="E275" s="150"/>
      <c r="F275" s="148"/>
      <c r="G275" s="148"/>
      <c r="H275" s="150"/>
      <c r="I275" s="149"/>
      <c r="J275" s="148"/>
      <c r="K275" s="58">
        <f t="shared" ref="K275:M275" si="125">SUM(K276:K279)</f>
        <v>30</v>
      </c>
      <c r="L275" s="57">
        <f t="shared" si="125"/>
        <v>9</v>
      </c>
      <c r="M275" s="54">
        <f t="shared" si="125"/>
        <v>4</v>
      </c>
    </row>
    <row r="276" spans="1:13" x14ac:dyDescent="0.3">
      <c r="A276" s="51" t="s">
        <v>190</v>
      </c>
      <c r="B276" s="151"/>
      <c r="C276" s="148"/>
      <c r="D276" s="152"/>
      <c r="E276" s="153"/>
      <c r="F276" s="148"/>
      <c r="G276" s="151"/>
      <c r="H276" s="153"/>
      <c r="I276" s="149"/>
      <c r="J276" s="151"/>
      <c r="K276" s="70">
        <v>30</v>
      </c>
      <c r="L276" s="42">
        <v>9</v>
      </c>
      <c r="M276" s="71">
        <v>4</v>
      </c>
    </row>
    <row r="277" spans="1:13" ht="21" customHeight="1" x14ac:dyDescent="0.3">
      <c r="E277" s="168"/>
      <c r="F277" s="168"/>
      <c r="G277" s="168"/>
      <c r="H277" s="168"/>
      <c r="I277" s="168"/>
      <c r="J277" s="168"/>
      <c r="K277" s="168"/>
      <c r="L277" s="168"/>
      <c r="M277" s="168"/>
    </row>
    <row r="279" spans="1:13" ht="18.75" x14ac:dyDescent="0.3">
      <c r="E279" s="168" t="s">
        <v>191</v>
      </c>
      <c r="F279" s="168"/>
      <c r="G279" s="168"/>
      <c r="H279" s="168"/>
      <c r="I279" s="168"/>
      <c r="J279" s="168"/>
      <c r="K279" s="168"/>
      <c r="L279" s="168"/>
      <c r="M279" s="168"/>
    </row>
  </sheetData>
  <mergeCells count="8">
    <mergeCell ref="E279:M279"/>
    <mergeCell ref="K3:M3"/>
    <mergeCell ref="A1:M1"/>
    <mergeCell ref="A2:M2"/>
    <mergeCell ref="E277:M277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Views>
    <sheetView tabSelected="1" zoomScaleNormal="100" workbookViewId="0">
      <selection activeCell="H3" sqref="H3:J3"/>
    </sheetView>
  </sheetViews>
  <sheetFormatPr defaultColWidth="9.140625" defaultRowHeight="17.25" x14ac:dyDescent="0.3"/>
  <cols>
    <col min="1" max="1" width="42.7109375" style="1" customWidth="1"/>
    <col min="2" max="2" width="6" style="1" bestFit="1" customWidth="1"/>
    <col min="3" max="3" width="5.7109375" style="1" bestFit="1" customWidth="1"/>
    <col min="4" max="4" width="5.85546875" style="1" customWidth="1"/>
    <col min="5" max="5" width="6.42578125" style="1" customWidth="1"/>
    <col min="6" max="6" width="6" style="1" customWidth="1"/>
    <col min="7" max="7" width="6.140625" style="1" customWidth="1"/>
    <col min="8" max="8" width="6.42578125" style="1" customWidth="1"/>
    <col min="9" max="9" width="6" style="1" customWidth="1"/>
    <col min="10" max="10" width="6.140625" style="1" customWidth="1"/>
    <col min="11" max="16384" width="9.140625" style="1"/>
  </cols>
  <sheetData>
    <row r="1" spans="1:12" ht="21" customHeight="1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2" ht="21" customHeight="1" x14ac:dyDescent="0.3">
      <c r="A2" s="161" t="s">
        <v>186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2" ht="21" customHeight="1" x14ac:dyDescent="0.3">
      <c r="A3" s="2"/>
      <c r="B3" s="167" t="s">
        <v>3</v>
      </c>
      <c r="C3" s="159"/>
      <c r="D3" s="159"/>
      <c r="E3" s="158" t="s">
        <v>170</v>
      </c>
      <c r="F3" s="159"/>
      <c r="G3" s="159"/>
      <c r="H3" s="158" t="s">
        <v>185</v>
      </c>
      <c r="I3" s="159"/>
      <c r="J3" s="159"/>
    </row>
    <row r="4" spans="1:12" ht="21" customHeight="1" thickBot="1" x14ac:dyDescent="0.35">
      <c r="A4" s="3" t="s">
        <v>4</v>
      </c>
      <c r="B4" s="7" t="s">
        <v>5</v>
      </c>
      <c r="C4" s="4" t="s">
        <v>6</v>
      </c>
      <c r="D4" s="4" t="s">
        <v>7</v>
      </c>
      <c r="E4" s="9" t="s">
        <v>5</v>
      </c>
      <c r="F4" s="4" t="s">
        <v>6</v>
      </c>
      <c r="G4" s="4" t="s">
        <v>7</v>
      </c>
      <c r="H4" s="9" t="s">
        <v>5</v>
      </c>
      <c r="I4" s="4" t="s">
        <v>6</v>
      </c>
      <c r="J4" s="4" t="s">
        <v>7</v>
      </c>
    </row>
    <row r="5" spans="1:12" ht="21" customHeight="1" x14ac:dyDescent="0.3">
      <c r="A5" s="10" t="s">
        <v>0</v>
      </c>
      <c r="B5" s="13">
        <f t="shared" ref="B5:G5" si="0">SUM(B6:B8)</f>
        <v>5123</v>
      </c>
      <c r="C5" s="11">
        <f t="shared" si="0"/>
        <v>9592</v>
      </c>
      <c r="D5" s="11">
        <f t="shared" si="0"/>
        <v>4565</v>
      </c>
      <c r="E5" s="15">
        <f>SUM(E6:E8)</f>
        <v>4758</v>
      </c>
      <c r="F5" s="14">
        <f t="shared" si="0"/>
        <v>22483</v>
      </c>
      <c r="G5" s="24">
        <f t="shared" si="0"/>
        <v>6008</v>
      </c>
      <c r="H5" s="15">
        <f>SUM(H6:H8)</f>
        <v>5391</v>
      </c>
      <c r="I5" s="14">
        <f>SUM(I6:I8)</f>
        <v>26404</v>
      </c>
      <c r="J5" s="24">
        <f t="shared" ref="J5" si="1">SUM(J6:J8)</f>
        <v>6384</v>
      </c>
    </row>
    <row r="6" spans="1:12" ht="21" customHeight="1" x14ac:dyDescent="0.3">
      <c r="A6" s="16" t="s">
        <v>8</v>
      </c>
      <c r="B6" s="19">
        <f t="shared" ref="B6:G6" si="2">B127</f>
        <v>300</v>
      </c>
      <c r="C6" s="17">
        <f t="shared" si="2"/>
        <v>183</v>
      </c>
      <c r="D6" s="17">
        <f t="shared" si="2"/>
        <v>110</v>
      </c>
      <c r="E6" s="21">
        <f t="shared" si="2"/>
        <v>300</v>
      </c>
      <c r="F6" s="20">
        <f t="shared" si="2"/>
        <v>519</v>
      </c>
      <c r="G6" s="17">
        <f t="shared" si="2"/>
        <v>158</v>
      </c>
      <c r="H6" s="21">
        <v>150</v>
      </c>
      <c r="I6" s="20">
        <f>SUM(I127)</f>
        <v>507</v>
      </c>
      <c r="J6" s="17">
        <f>SUM(J127)</f>
        <v>159</v>
      </c>
    </row>
    <row r="7" spans="1:12" ht="21" customHeight="1" x14ac:dyDescent="0.3">
      <c r="A7" s="16" t="s">
        <v>9</v>
      </c>
      <c r="B7" s="19">
        <f t="shared" ref="B7:E7" si="3">B10+B44+B78+B97+B104+B115+B136+B168+B177+B182+B198+B222+B242+B252+B264</f>
        <v>4793</v>
      </c>
      <c r="C7" s="17">
        <f t="shared" si="3"/>
        <v>9383</v>
      </c>
      <c r="D7" s="17">
        <f t="shared" si="3"/>
        <v>4436</v>
      </c>
      <c r="E7" s="21">
        <f t="shared" si="3"/>
        <v>4448</v>
      </c>
      <c r="F7" s="20">
        <f>SUM(F10+F44+F78+F97+F104+F115+F136+F168+F177+F182+F198+F222+F242+F252+F264)</f>
        <v>21952</v>
      </c>
      <c r="G7" s="17">
        <f>SUM(G10+G44+G78+G97+G104+G115+G136+G168+G177+G182+G198+G222+G242+G252+G264)</f>
        <v>5842</v>
      </c>
      <c r="H7" s="21">
        <v>5226</v>
      </c>
      <c r="I7" s="20">
        <f>SUM(I10+I44+I78+I97+I104+I115+I136+I168+I177+I182+I198+I222+I242+I252+I264)</f>
        <v>25878</v>
      </c>
      <c r="J7" s="17">
        <f>SUM(J10+J44+J78+J97+J104+J115+J136+J168+J177+J182+J198+J222+J242+J252+J264)</f>
        <v>6210</v>
      </c>
    </row>
    <row r="8" spans="1:12" ht="21" customHeight="1" x14ac:dyDescent="0.3">
      <c r="A8" s="22" t="s">
        <v>10</v>
      </c>
      <c r="B8" s="19">
        <f t="shared" ref="B8:G8" si="4">B40+B75+B165</f>
        <v>30</v>
      </c>
      <c r="C8" s="17">
        <f t="shared" si="4"/>
        <v>26</v>
      </c>
      <c r="D8" s="17">
        <f t="shared" si="4"/>
        <v>19</v>
      </c>
      <c r="E8" s="21">
        <f t="shared" si="4"/>
        <v>10</v>
      </c>
      <c r="F8" s="20">
        <f t="shared" si="4"/>
        <v>12</v>
      </c>
      <c r="G8" s="17">
        <f t="shared" si="4"/>
        <v>8</v>
      </c>
      <c r="H8" s="21">
        <v>15</v>
      </c>
      <c r="I8" s="20">
        <f>SUM(I40)</f>
        <v>19</v>
      </c>
      <c r="J8" s="17">
        <f>SUM(J40)</f>
        <v>15</v>
      </c>
    </row>
    <row r="9" spans="1:12" ht="21" customHeight="1" x14ac:dyDescent="0.3">
      <c r="A9" s="133" t="s">
        <v>11</v>
      </c>
      <c r="B9" s="24">
        <f t="shared" ref="B9:G9" si="5">B10+B40</f>
        <v>635</v>
      </c>
      <c r="C9" s="24">
        <f t="shared" si="5"/>
        <v>2433</v>
      </c>
      <c r="D9" s="24">
        <f t="shared" si="5"/>
        <v>862</v>
      </c>
      <c r="E9" s="24">
        <f t="shared" si="5"/>
        <v>700</v>
      </c>
      <c r="F9" s="27">
        <f t="shared" si="5"/>
        <v>4970</v>
      </c>
      <c r="G9" s="24">
        <f t="shared" si="5"/>
        <v>1097</v>
      </c>
      <c r="H9" s="24">
        <f>H10+H40</f>
        <v>945</v>
      </c>
      <c r="I9" s="27">
        <f>I10+I40</f>
        <v>5631</v>
      </c>
      <c r="J9" s="154">
        <f>J10+J40</f>
        <v>1175</v>
      </c>
    </row>
    <row r="10" spans="1:12" ht="21" customHeight="1" x14ac:dyDescent="0.3">
      <c r="A10" s="28" t="s">
        <v>9</v>
      </c>
      <c r="B10" s="33">
        <f t="shared" ref="B10:G10" si="6">B11+B26+B35</f>
        <v>625</v>
      </c>
      <c r="C10" s="29">
        <f t="shared" si="6"/>
        <v>2412</v>
      </c>
      <c r="D10" s="29">
        <f t="shared" si="6"/>
        <v>847</v>
      </c>
      <c r="E10" s="33">
        <f t="shared" si="6"/>
        <v>690</v>
      </c>
      <c r="F10" s="32">
        <f t="shared" si="6"/>
        <v>4958</v>
      </c>
      <c r="G10" s="29">
        <f t="shared" si="6"/>
        <v>1089</v>
      </c>
      <c r="H10" s="33">
        <f>H11+H26+H35</f>
        <v>930</v>
      </c>
      <c r="I10" s="32">
        <f>I11+I26+I35</f>
        <v>5612</v>
      </c>
      <c r="J10" s="29">
        <f>J11+J26+J35</f>
        <v>1160</v>
      </c>
    </row>
    <row r="11" spans="1:12" ht="21" customHeight="1" x14ac:dyDescent="0.3">
      <c r="A11" s="34" t="s">
        <v>12</v>
      </c>
      <c r="B11" s="39">
        <f>SUM(B12:B25)</f>
        <v>365</v>
      </c>
      <c r="C11" s="37">
        <f t="shared" ref="C11:D11" si="7">SUM(C12:C25)</f>
        <v>1412</v>
      </c>
      <c r="D11" s="37">
        <f t="shared" si="7"/>
        <v>478</v>
      </c>
      <c r="E11" s="39">
        <f>SUM(E12:E25)</f>
        <v>400</v>
      </c>
      <c r="F11" s="84">
        <f t="shared" ref="F11:G11" si="8">SUM(F12:F25)</f>
        <v>3087</v>
      </c>
      <c r="G11" s="35">
        <f t="shared" si="8"/>
        <v>569</v>
      </c>
      <c r="H11" s="39">
        <f>SUM(H12:H25)</f>
        <v>450</v>
      </c>
      <c r="I11" s="84">
        <f t="shared" ref="I11:J11" si="9">SUM(I12:I25)</f>
        <v>3466</v>
      </c>
      <c r="J11" s="35">
        <f t="shared" si="9"/>
        <v>546</v>
      </c>
      <c r="K11" s="145"/>
      <c r="L11" s="143"/>
    </row>
    <row r="12" spans="1:12" ht="21" customHeight="1" x14ac:dyDescent="0.3">
      <c r="A12" s="40" t="s">
        <v>13</v>
      </c>
      <c r="B12" s="45">
        <v>30</v>
      </c>
      <c r="C12" s="41">
        <v>333</v>
      </c>
      <c r="D12" s="41">
        <v>48</v>
      </c>
      <c r="E12" s="45">
        <v>30</v>
      </c>
      <c r="F12" s="42">
        <v>524</v>
      </c>
      <c r="G12" s="41">
        <v>77</v>
      </c>
      <c r="H12" s="45">
        <v>35</v>
      </c>
      <c r="I12" s="42">
        <v>512</v>
      </c>
      <c r="J12" s="41">
        <v>39</v>
      </c>
      <c r="K12" s="142"/>
    </row>
    <row r="13" spans="1:12" ht="21" customHeight="1" x14ac:dyDescent="0.3">
      <c r="A13" s="40" t="s">
        <v>14</v>
      </c>
      <c r="B13" s="45">
        <v>30</v>
      </c>
      <c r="C13" s="41">
        <v>98</v>
      </c>
      <c r="D13" s="41">
        <v>43</v>
      </c>
      <c r="E13" s="45">
        <v>30</v>
      </c>
      <c r="F13" s="42">
        <v>96</v>
      </c>
      <c r="G13" s="41">
        <v>37</v>
      </c>
      <c r="H13" s="45">
        <v>35</v>
      </c>
      <c r="I13" s="42">
        <v>84</v>
      </c>
      <c r="J13" s="41">
        <v>37</v>
      </c>
      <c r="K13" s="144"/>
    </row>
    <row r="14" spans="1:12" ht="21" customHeight="1" x14ac:dyDescent="0.3">
      <c r="A14" s="40" t="s">
        <v>15</v>
      </c>
      <c r="B14" s="45">
        <v>60</v>
      </c>
      <c r="C14" s="41">
        <v>246</v>
      </c>
      <c r="D14" s="41">
        <v>67</v>
      </c>
      <c r="E14" s="45">
        <v>60</v>
      </c>
      <c r="F14" s="42">
        <v>658</v>
      </c>
      <c r="G14" s="41">
        <v>86</v>
      </c>
      <c r="H14" s="45">
        <v>70</v>
      </c>
      <c r="I14" s="42">
        <v>793</v>
      </c>
      <c r="J14" s="41">
        <v>87</v>
      </c>
      <c r="K14" s="144"/>
      <c r="L14" s="143"/>
    </row>
    <row r="15" spans="1:12" ht="21" customHeight="1" x14ac:dyDescent="0.3">
      <c r="A15" s="40" t="s">
        <v>16</v>
      </c>
      <c r="B15" s="45">
        <v>35</v>
      </c>
      <c r="C15" s="41">
        <v>185</v>
      </c>
      <c r="D15" s="41">
        <v>96</v>
      </c>
      <c r="E15" s="45">
        <v>70</v>
      </c>
      <c r="F15" s="42">
        <v>567</v>
      </c>
      <c r="G15" s="41">
        <v>92</v>
      </c>
      <c r="H15" s="45">
        <v>35</v>
      </c>
      <c r="I15" s="42">
        <v>446</v>
      </c>
      <c r="J15" s="41">
        <v>42</v>
      </c>
      <c r="K15" s="147"/>
      <c r="L15" s="143"/>
    </row>
    <row r="16" spans="1:12" ht="21" customHeight="1" x14ac:dyDescent="0.3">
      <c r="A16" s="40" t="s">
        <v>187</v>
      </c>
      <c r="B16" s="141"/>
      <c r="C16" s="139"/>
      <c r="D16" s="139"/>
      <c r="E16" s="141"/>
      <c r="F16" s="140"/>
      <c r="G16" s="139"/>
      <c r="H16" s="45">
        <v>35</v>
      </c>
      <c r="I16" s="42">
        <v>230</v>
      </c>
      <c r="J16" s="41">
        <v>37</v>
      </c>
      <c r="K16" s="146"/>
    </row>
    <row r="17" spans="1:12" ht="21" customHeight="1" x14ac:dyDescent="0.3">
      <c r="A17" s="40" t="s">
        <v>17</v>
      </c>
      <c r="B17" s="45">
        <v>30</v>
      </c>
      <c r="C17" s="41">
        <v>71</v>
      </c>
      <c r="D17" s="41">
        <v>32</v>
      </c>
      <c r="E17" s="45">
        <v>30</v>
      </c>
      <c r="F17" s="42">
        <v>206</v>
      </c>
      <c r="G17" s="41">
        <v>42</v>
      </c>
      <c r="H17" s="45">
        <v>30</v>
      </c>
      <c r="I17" s="42">
        <v>214</v>
      </c>
      <c r="J17" s="41">
        <v>38</v>
      </c>
      <c r="K17" s="145"/>
      <c r="L17" s="143"/>
    </row>
    <row r="18" spans="1:12" ht="21" customHeight="1" x14ac:dyDescent="0.3">
      <c r="A18" s="40" t="s">
        <v>18</v>
      </c>
      <c r="B18" s="45">
        <v>30</v>
      </c>
      <c r="C18" s="41">
        <v>48</v>
      </c>
      <c r="D18" s="41">
        <v>27</v>
      </c>
      <c r="E18" s="45">
        <v>30</v>
      </c>
      <c r="F18" s="42">
        <v>103</v>
      </c>
      <c r="G18" s="41">
        <v>38</v>
      </c>
      <c r="H18" s="45">
        <v>35</v>
      </c>
      <c r="I18" s="42">
        <v>76</v>
      </c>
      <c r="J18" s="41">
        <v>41</v>
      </c>
      <c r="K18" s="115"/>
      <c r="L18" s="143"/>
    </row>
    <row r="19" spans="1:12" ht="21" customHeight="1" x14ac:dyDescent="0.3">
      <c r="A19" s="40" t="s">
        <v>19</v>
      </c>
      <c r="B19" s="45">
        <v>30</v>
      </c>
      <c r="C19" s="41">
        <v>161</v>
      </c>
      <c r="D19" s="41">
        <v>36</v>
      </c>
      <c r="E19" s="45">
        <v>30</v>
      </c>
      <c r="F19" s="42">
        <v>255</v>
      </c>
      <c r="G19" s="41">
        <v>39</v>
      </c>
      <c r="H19" s="45">
        <v>35</v>
      </c>
      <c r="I19" s="42">
        <v>318</v>
      </c>
      <c r="J19" s="41">
        <v>42</v>
      </c>
      <c r="K19" s="145"/>
      <c r="L19" s="143"/>
    </row>
    <row r="20" spans="1:12" ht="21" customHeight="1" x14ac:dyDescent="0.3">
      <c r="A20" s="40" t="s">
        <v>20</v>
      </c>
      <c r="B20" s="45">
        <v>30</v>
      </c>
      <c r="C20" s="41">
        <v>70</v>
      </c>
      <c r="D20" s="41">
        <v>31</v>
      </c>
      <c r="E20" s="45">
        <v>30</v>
      </c>
      <c r="F20" s="42">
        <v>179</v>
      </c>
      <c r="G20" s="41">
        <v>41</v>
      </c>
      <c r="H20" s="45">
        <v>35</v>
      </c>
      <c r="I20" s="42">
        <v>156</v>
      </c>
      <c r="J20" s="41">
        <v>50</v>
      </c>
      <c r="K20" s="115"/>
      <c r="L20" s="143"/>
    </row>
    <row r="21" spans="1:12" ht="21" customHeight="1" x14ac:dyDescent="0.3">
      <c r="A21" s="40" t="s">
        <v>21</v>
      </c>
      <c r="B21" s="45">
        <v>30</v>
      </c>
      <c r="C21" s="41">
        <v>90</v>
      </c>
      <c r="D21" s="41">
        <v>41</v>
      </c>
      <c r="E21" s="45">
        <v>30</v>
      </c>
      <c r="F21" s="42">
        <v>258</v>
      </c>
      <c r="G21" s="41">
        <v>42</v>
      </c>
      <c r="H21" s="45">
        <v>35</v>
      </c>
      <c r="I21" s="42">
        <v>235</v>
      </c>
      <c r="J21" s="41">
        <v>47</v>
      </c>
      <c r="K21" s="144"/>
    </row>
    <row r="22" spans="1:12" ht="21" customHeight="1" x14ac:dyDescent="0.3">
      <c r="A22" s="40" t="s">
        <v>22</v>
      </c>
      <c r="B22" s="45">
        <v>30</v>
      </c>
      <c r="C22" s="41">
        <v>47</v>
      </c>
      <c r="D22" s="41">
        <v>26</v>
      </c>
      <c r="E22" s="45">
        <v>30</v>
      </c>
      <c r="F22" s="42">
        <v>145</v>
      </c>
      <c r="G22" s="41">
        <v>41</v>
      </c>
      <c r="H22" s="45">
        <v>35</v>
      </c>
      <c r="I22" s="42">
        <v>146</v>
      </c>
      <c r="J22" s="41">
        <v>46</v>
      </c>
      <c r="K22" s="147"/>
      <c r="L22" s="143"/>
    </row>
    <row r="23" spans="1:12" ht="21" customHeight="1" x14ac:dyDescent="0.3">
      <c r="A23" s="40" t="s">
        <v>23</v>
      </c>
      <c r="B23" s="45">
        <v>30</v>
      </c>
      <c r="C23" s="41">
        <v>63</v>
      </c>
      <c r="D23" s="41">
        <v>31</v>
      </c>
      <c r="E23" s="45">
        <v>30</v>
      </c>
      <c r="F23" s="42">
        <v>96</v>
      </c>
      <c r="G23" s="41">
        <v>34</v>
      </c>
      <c r="H23" s="45">
        <v>35</v>
      </c>
      <c r="I23" s="42">
        <v>256</v>
      </c>
      <c r="J23" s="41">
        <v>40</v>
      </c>
      <c r="K23" s="145"/>
      <c r="L23" s="143"/>
    </row>
    <row r="24" spans="1:12" ht="21" customHeight="1" x14ac:dyDescent="0.3">
      <c r="A24" s="40" t="s">
        <v>24</v>
      </c>
      <c r="B24" s="50"/>
      <c r="C24" s="46"/>
      <c r="D24" s="46"/>
      <c r="E24" s="50"/>
      <c r="F24" s="47"/>
      <c r="G24" s="46"/>
      <c r="H24" s="50"/>
      <c r="I24" s="47"/>
      <c r="J24" s="46"/>
    </row>
    <row r="25" spans="1:12" ht="21" customHeight="1" x14ac:dyDescent="0.3">
      <c r="A25" s="51" t="s">
        <v>25</v>
      </c>
      <c r="B25" s="52"/>
      <c r="C25" s="53"/>
      <c r="D25" s="53"/>
      <c r="E25" s="52"/>
      <c r="F25" s="135"/>
      <c r="G25" s="53"/>
      <c r="H25" s="52"/>
      <c r="I25" s="135"/>
      <c r="J25" s="53"/>
    </row>
    <row r="26" spans="1:12" ht="21" customHeight="1" x14ac:dyDescent="0.3">
      <c r="A26" s="34" t="s">
        <v>26</v>
      </c>
      <c r="B26" s="39">
        <f t="shared" ref="B26:G26" si="10">SUM(B27:B33)</f>
        <v>200</v>
      </c>
      <c r="C26" s="35">
        <f t="shared" si="10"/>
        <v>812</v>
      </c>
      <c r="D26" s="35">
        <f t="shared" si="10"/>
        <v>293</v>
      </c>
      <c r="E26" s="39">
        <f t="shared" si="10"/>
        <v>200</v>
      </c>
      <c r="F26" s="38">
        <f t="shared" si="10"/>
        <v>1302</v>
      </c>
      <c r="G26" s="35">
        <f t="shared" si="10"/>
        <v>373</v>
      </c>
      <c r="H26" s="39">
        <f>SUM(H27:H34)</f>
        <v>345</v>
      </c>
      <c r="I26" s="38">
        <f>SUM(I27:I34)</f>
        <v>1607</v>
      </c>
      <c r="J26" s="35">
        <f>SUM(J27:J34)</f>
        <v>458</v>
      </c>
    </row>
    <row r="27" spans="1:12" ht="21" customHeight="1" x14ac:dyDescent="0.3">
      <c r="A27" s="40" t="s">
        <v>27</v>
      </c>
      <c r="B27" s="45">
        <v>30</v>
      </c>
      <c r="C27" s="41">
        <v>89</v>
      </c>
      <c r="D27" s="41">
        <v>42</v>
      </c>
      <c r="E27" s="45">
        <v>30</v>
      </c>
      <c r="F27" s="42">
        <v>244</v>
      </c>
      <c r="G27" s="41">
        <v>53</v>
      </c>
      <c r="H27" s="45">
        <v>35</v>
      </c>
      <c r="I27" s="42">
        <v>373</v>
      </c>
      <c r="J27" s="41">
        <v>91</v>
      </c>
    </row>
    <row r="28" spans="1:12" ht="21" customHeight="1" x14ac:dyDescent="0.3">
      <c r="A28" s="40" t="s">
        <v>28</v>
      </c>
      <c r="B28" s="45">
        <v>30</v>
      </c>
      <c r="C28" s="41">
        <v>286</v>
      </c>
      <c r="D28" s="41">
        <v>70</v>
      </c>
      <c r="E28" s="45">
        <v>30</v>
      </c>
      <c r="F28" s="42">
        <v>332</v>
      </c>
      <c r="G28" s="41">
        <v>92</v>
      </c>
      <c r="H28" s="45">
        <v>105</v>
      </c>
      <c r="I28" s="42">
        <v>353</v>
      </c>
      <c r="J28" s="41">
        <v>113</v>
      </c>
    </row>
    <row r="29" spans="1:12" ht="21" customHeight="1" x14ac:dyDescent="0.3">
      <c r="A29" s="40" t="s">
        <v>29</v>
      </c>
      <c r="B29" s="45">
        <v>20</v>
      </c>
      <c r="C29" s="41">
        <v>63</v>
      </c>
      <c r="D29" s="41">
        <v>34</v>
      </c>
      <c r="E29" s="45">
        <v>20</v>
      </c>
      <c r="F29" s="42">
        <v>98</v>
      </c>
      <c r="G29" s="41">
        <v>48</v>
      </c>
      <c r="H29" s="45">
        <v>35</v>
      </c>
      <c r="I29" s="42">
        <v>168</v>
      </c>
      <c r="J29" s="41">
        <v>51</v>
      </c>
    </row>
    <row r="30" spans="1:12" ht="21" customHeight="1" x14ac:dyDescent="0.3">
      <c r="A30" s="40" t="s">
        <v>30</v>
      </c>
      <c r="B30" s="45">
        <v>30</v>
      </c>
      <c r="C30" s="41">
        <v>118</v>
      </c>
      <c r="D30" s="41">
        <v>33</v>
      </c>
      <c r="E30" s="45">
        <v>30</v>
      </c>
      <c r="F30" s="42">
        <v>207</v>
      </c>
      <c r="G30" s="41">
        <v>38</v>
      </c>
      <c r="H30" s="45">
        <v>35</v>
      </c>
      <c r="I30" s="42">
        <v>299</v>
      </c>
      <c r="J30" s="41">
        <v>42</v>
      </c>
    </row>
    <row r="31" spans="1:12" ht="21" customHeight="1" x14ac:dyDescent="0.3">
      <c r="A31" s="40" t="s">
        <v>20</v>
      </c>
      <c r="B31" s="45">
        <v>30</v>
      </c>
      <c r="C31" s="41">
        <v>62</v>
      </c>
      <c r="D31" s="41">
        <v>38</v>
      </c>
      <c r="E31" s="45">
        <v>30</v>
      </c>
      <c r="F31" s="42">
        <v>164</v>
      </c>
      <c r="G31" s="41">
        <v>68</v>
      </c>
      <c r="H31" s="45">
        <v>35</v>
      </c>
      <c r="I31" s="42">
        <v>96</v>
      </c>
      <c r="J31" s="41">
        <v>40</v>
      </c>
    </row>
    <row r="32" spans="1:12" ht="21" customHeight="1" x14ac:dyDescent="0.3">
      <c r="A32" s="40" t="s">
        <v>31</v>
      </c>
      <c r="B32" s="45">
        <v>30</v>
      </c>
      <c r="C32" s="41">
        <v>138</v>
      </c>
      <c r="D32" s="41">
        <v>38</v>
      </c>
      <c r="E32" s="45">
        <v>30</v>
      </c>
      <c r="F32" s="42">
        <v>181</v>
      </c>
      <c r="G32" s="41">
        <v>39</v>
      </c>
      <c r="H32" s="45">
        <v>35</v>
      </c>
      <c r="I32" s="42">
        <v>169</v>
      </c>
      <c r="J32" s="41">
        <v>41</v>
      </c>
    </row>
    <row r="33" spans="1:10" ht="21" customHeight="1" x14ac:dyDescent="0.3">
      <c r="A33" s="40" t="s">
        <v>32</v>
      </c>
      <c r="B33" s="45">
        <v>30</v>
      </c>
      <c r="C33" s="41">
        <v>56</v>
      </c>
      <c r="D33" s="41">
        <v>38</v>
      </c>
      <c r="E33" s="45">
        <v>30</v>
      </c>
      <c r="F33" s="42">
        <v>76</v>
      </c>
      <c r="G33" s="41">
        <v>35</v>
      </c>
      <c r="H33" s="45">
        <v>35</v>
      </c>
      <c r="I33" s="42">
        <v>77</v>
      </c>
      <c r="J33" s="41">
        <v>36</v>
      </c>
    </row>
    <row r="34" spans="1:10" ht="21" customHeight="1" x14ac:dyDescent="0.3">
      <c r="A34" s="51" t="s">
        <v>16</v>
      </c>
      <c r="B34" s="141"/>
      <c r="C34" s="139"/>
      <c r="D34" s="139"/>
      <c r="E34" s="141"/>
      <c r="F34" s="140"/>
      <c r="G34" s="139"/>
      <c r="H34" s="45">
        <v>30</v>
      </c>
      <c r="I34" s="42">
        <v>72</v>
      </c>
      <c r="J34" s="41">
        <v>44</v>
      </c>
    </row>
    <row r="35" spans="1:10" ht="21" customHeight="1" x14ac:dyDescent="0.3">
      <c r="A35" s="34" t="s">
        <v>33</v>
      </c>
      <c r="B35" s="39">
        <f t="shared" ref="B35:J35" si="11">SUM(B36:B39)</f>
        <v>60</v>
      </c>
      <c r="C35" s="35">
        <f t="shared" si="11"/>
        <v>188</v>
      </c>
      <c r="D35" s="35">
        <f t="shared" si="11"/>
        <v>76</v>
      </c>
      <c r="E35" s="39">
        <f t="shared" si="11"/>
        <v>90</v>
      </c>
      <c r="F35" s="38">
        <f t="shared" si="11"/>
        <v>569</v>
      </c>
      <c r="G35" s="35">
        <f t="shared" si="11"/>
        <v>147</v>
      </c>
      <c r="H35" s="39">
        <f t="shared" si="11"/>
        <v>135</v>
      </c>
      <c r="I35" s="38">
        <f t="shared" si="11"/>
        <v>539</v>
      </c>
      <c r="J35" s="35">
        <f t="shared" si="11"/>
        <v>156</v>
      </c>
    </row>
    <row r="36" spans="1:10" ht="21" customHeight="1" x14ac:dyDescent="0.3">
      <c r="A36" s="40" t="s">
        <v>34</v>
      </c>
      <c r="B36" s="45">
        <v>30</v>
      </c>
      <c r="C36" s="41">
        <v>76</v>
      </c>
      <c r="D36" s="41">
        <v>34</v>
      </c>
      <c r="E36" s="45">
        <v>30</v>
      </c>
      <c r="F36" s="42">
        <v>231</v>
      </c>
      <c r="G36" s="41">
        <v>70</v>
      </c>
      <c r="H36" s="45">
        <v>70</v>
      </c>
      <c r="I36" s="42">
        <v>231</v>
      </c>
      <c r="J36" s="41">
        <v>79</v>
      </c>
    </row>
    <row r="37" spans="1:10" ht="21" customHeight="1" x14ac:dyDescent="0.3">
      <c r="A37" s="40" t="s">
        <v>35</v>
      </c>
      <c r="B37" s="50"/>
      <c r="C37" s="46"/>
      <c r="D37" s="46"/>
      <c r="E37" s="50"/>
      <c r="F37" s="47"/>
      <c r="G37" s="46"/>
      <c r="H37" s="50"/>
      <c r="I37" s="47"/>
      <c r="J37" s="46"/>
    </row>
    <row r="38" spans="1:10" ht="21" customHeight="1" x14ac:dyDescent="0.3">
      <c r="A38" s="40" t="s">
        <v>36</v>
      </c>
      <c r="B38" s="45">
        <v>30</v>
      </c>
      <c r="C38" s="41">
        <v>112</v>
      </c>
      <c r="D38" s="41">
        <v>42</v>
      </c>
      <c r="E38" s="45">
        <v>30</v>
      </c>
      <c r="F38" s="42">
        <v>176</v>
      </c>
      <c r="G38" s="41">
        <v>43</v>
      </c>
      <c r="H38" s="45">
        <v>35</v>
      </c>
      <c r="I38" s="42">
        <v>179</v>
      </c>
      <c r="J38" s="41">
        <v>41</v>
      </c>
    </row>
    <row r="39" spans="1:10" ht="21" customHeight="1" x14ac:dyDescent="0.3">
      <c r="A39" s="40" t="s">
        <v>37</v>
      </c>
      <c r="B39" s="50"/>
      <c r="C39" s="46"/>
      <c r="D39" s="46"/>
      <c r="E39" s="74">
        <v>30</v>
      </c>
      <c r="F39" s="81">
        <v>162</v>
      </c>
      <c r="G39" s="75">
        <v>34</v>
      </c>
      <c r="H39" s="74">
        <v>30</v>
      </c>
      <c r="I39" s="81">
        <v>129</v>
      </c>
      <c r="J39" s="75">
        <v>36</v>
      </c>
    </row>
    <row r="40" spans="1:10" ht="21" customHeight="1" x14ac:dyDescent="0.3">
      <c r="A40" s="28" t="s">
        <v>10</v>
      </c>
      <c r="B40" s="58">
        <f t="shared" ref="B40:J40" si="12">SUM(B41:B42)</f>
        <v>10</v>
      </c>
      <c r="C40" s="54">
        <f t="shared" si="12"/>
        <v>21</v>
      </c>
      <c r="D40" s="54">
        <f t="shared" si="12"/>
        <v>15</v>
      </c>
      <c r="E40" s="58">
        <f t="shared" si="12"/>
        <v>10</v>
      </c>
      <c r="F40" s="57">
        <f t="shared" si="12"/>
        <v>12</v>
      </c>
      <c r="G40" s="54">
        <f t="shared" si="12"/>
        <v>8</v>
      </c>
      <c r="H40" s="58">
        <f t="shared" si="12"/>
        <v>15</v>
      </c>
      <c r="I40" s="57">
        <f t="shared" si="12"/>
        <v>19</v>
      </c>
      <c r="J40" s="54">
        <f t="shared" si="12"/>
        <v>15</v>
      </c>
    </row>
    <row r="41" spans="1:10" ht="21" customHeight="1" x14ac:dyDescent="0.3">
      <c r="A41" s="40" t="s">
        <v>38</v>
      </c>
      <c r="B41" s="45">
        <v>5</v>
      </c>
      <c r="C41" s="41">
        <v>0</v>
      </c>
      <c r="D41" s="41">
        <v>0</v>
      </c>
      <c r="E41" s="45">
        <v>5</v>
      </c>
      <c r="F41" s="42">
        <v>0</v>
      </c>
      <c r="G41" s="41">
        <v>0</v>
      </c>
      <c r="H41" s="45">
        <v>5</v>
      </c>
      <c r="I41" s="42">
        <v>2</v>
      </c>
      <c r="J41" s="41">
        <v>2</v>
      </c>
    </row>
    <row r="42" spans="1:10" ht="21" customHeight="1" x14ac:dyDescent="0.3">
      <c r="A42" s="40" t="s">
        <v>39</v>
      </c>
      <c r="B42" s="45">
        <v>5</v>
      </c>
      <c r="C42" s="41">
        <v>21</v>
      </c>
      <c r="D42" s="41">
        <v>15</v>
      </c>
      <c r="E42" s="45">
        <v>5</v>
      </c>
      <c r="F42" s="42">
        <v>12</v>
      </c>
      <c r="G42" s="41">
        <v>8</v>
      </c>
      <c r="H42" s="45">
        <v>10</v>
      </c>
      <c r="I42" s="42">
        <v>17</v>
      </c>
      <c r="J42" s="41">
        <v>13</v>
      </c>
    </row>
    <row r="43" spans="1:10" ht="21" customHeight="1" x14ac:dyDescent="0.3">
      <c r="A43" s="59" t="s">
        <v>40</v>
      </c>
      <c r="B43" s="60">
        <f t="shared" ref="B43:J43" si="13">B44+B75</f>
        <v>1080</v>
      </c>
      <c r="C43" s="24">
        <f t="shared" si="13"/>
        <v>2900</v>
      </c>
      <c r="D43" s="24">
        <f t="shared" si="13"/>
        <v>1492</v>
      </c>
      <c r="E43" s="60">
        <f t="shared" si="13"/>
        <v>1020</v>
      </c>
      <c r="F43" s="27">
        <f t="shared" si="13"/>
        <v>5294</v>
      </c>
      <c r="G43" s="24">
        <f t="shared" si="13"/>
        <v>1918</v>
      </c>
      <c r="H43" s="60">
        <f t="shared" si="13"/>
        <v>1340</v>
      </c>
      <c r="I43" s="27">
        <f t="shared" si="13"/>
        <v>6546</v>
      </c>
      <c r="J43" s="155">
        <f t="shared" si="13"/>
        <v>1918</v>
      </c>
    </row>
    <row r="44" spans="1:10" ht="21" customHeight="1" x14ac:dyDescent="0.3">
      <c r="A44" s="28" t="s">
        <v>9</v>
      </c>
      <c r="B44" s="58">
        <f t="shared" ref="B44:J44" si="14">B45+B56</f>
        <v>1070</v>
      </c>
      <c r="C44" s="54">
        <f t="shared" si="14"/>
        <v>2895</v>
      </c>
      <c r="D44" s="54">
        <f t="shared" si="14"/>
        <v>1488</v>
      </c>
      <c r="E44" s="58">
        <f t="shared" si="14"/>
        <v>1020</v>
      </c>
      <c r="F44" s="57">
        <f t="shared" si="14"/>
        <v>5294</v>
      </c>
      <c r="G44" s="54">
        <f t="shared" si="14"/>
        <v>1918</v>
      </c>
      <c r="H44" s="58">
        <f t="shared" si="14"/>
        <v>1340</v>
      </c>
      <c r="I44" s="57">
        <f t="shared" si="14"/>
        <v>6546</v>
      </c>
      <c r="J44" s="54">
        <f t="shared" si="14"/>
        <v>1918</v>
      </c>
    </row>
    <row r="45" spans="1:10" ht="21" customHeight="1" x14ac:dyDescent="0.3">
      <c r="A45" s="34" t="s">
        <v>12</v>
      </c>
      <c r="B45" s="39">
        <f t="shared" ref="B45:J45" si="15">SUM(B46:B55)</f>
        <v>290</v>
      </c>
      <c r="C45" s="35">
        <f t="shared" si="15"/>
        <v>918</v>
      </c>
      <c r="D45" s="35">
        <f t="shared" si="15"/>
        <v>394</v>
      </c>
      <c r="E45" s="39">
        <f t="shared" si="15"/>
        <v>280</v>
      </c>
      <c r="F45" s="38">
        <f t="shared" si="15"/>
        <v>2628</v>
      </c>
      <c r="G45" s="35">
        <f t="shared" si="15"/>
        <v>693</v>
      </c>
      <c r="H45" s="39">
        <f t="shared" si="15"/>
        <v>390</v>
      </c>
      <c r="I45" s="38">
        <f t="shared" si="15"/>
        <v>3842</v>
      </c>
      <c r="J45" s="35">
        <f t="shared" si="15"/>
        <v>728</v>
      </c>
    </row>
    <row r="46" spans="1:10" ht="21" customHeight="1" x14ac:dyDescent="0.3">
      <c r="A46" s="40" t="s">
        <v>41</v>
      </c>
      <c r="B46" s="45">
        <v>40</v>
      </c>
      <c r="C46" s="41">
        <v>240</v>
      </c>
      <c r="D46" s="41">
        <v>128</v>
      </c>
      <c r="E46" s="45">
        <v>40</v>
      </c>
      <c r="F46" s="42">
        <v>562</v>
      </c>
      <c r="G46" s="41">
        <v>208</v>
      </c>
      <c r="H46" s="45">
        <v>80</v>
      </c>
      <c r="I46" s="42">
        <v>700</v>
      </c>
      <c r="J46" s="41">
        <v>157</v>
      </c>
    </row>
    <row r="47" spans="1:10" ht="21" customHeight="1" x14ac:dyDescent="0.3">
      <c r="A47" s="40" t="s">
        <v>42</v>
      </c>
      <c r="B47" s="45">
        <v>50</v>
      </c>
      <c r="C47" s="41">
        <v>157</v>
      </c>
      <c r="D47" s="41">
        <v>64</v>
      </c>
      <c r="E47" s="45">
        <v>40</v>
      </c>
      <c r="F47" s="42">
        <v>453</v>
      </c>
      <c r="G47" s="41">
        <v>123</v>
      </c>
      <c r="H47" s="45">
        <v>80</v>
      </c>
      <c r="I47" s="42">
        <v>762</v>
      </c>
      <c r="J47" s="41">
        <v>114</v>
      </c>
    </row>
    <row r="48" spans="1:10" ht="21" customHeight="1" x14ac:dyDescent="0.3">
      <c r="A48" s="40" t="s">
        <v>43</v>
      </c>
      <c r="B48" s="45">
        <v>40</v>
      </c>
      <c r="C48" s="41">
        <v>125</v>
      </c>
      <c r="D48" s="41">
        <v>43</v>
      </c>
      <c r="E48" s="45">
        <v>40</v>
      </c>
      <c r="F48" s="42">
        <v>473</v>
      </c>
      <c r="G48" s="41">
        <v>71</v>
      </c>
      <c r="H48" s="45">
        <v>40</v>
      </c>
      <c r="I48" s="42">
        <v>440</v>
      </c>
      <c r="J48" s="41">
        <v>69</v>
      </c>
    </row>
    <row r="49" spans="1:10" ht="21" customHeight="1" x14ac:dyDescent="0.3">
      <c r="A49" s="40" t="s">
        <v>44</v>
      </c>
      <c r="B49" s="45">
        <v>40</v>
      </c>
      <c r="C49" s="41">
        <v>170</v>
      </c>
      <c r="D49" s="41">
        <v>52</v>
      </c>
      <c r="E49" s="45">
        <v>40</v>
      </c>
      <c r="F49" s="42">
        <v>280</v>
      </c>
      <c r="G49" s="41">
        <v>88</v>
      </c>
      <c r="H49" s="45">
        <v>80</v>
      </c>
      <c r="I49" s="42">
        <v>997</v>
      </c>
      <c r="J49" s="41">
        <v>155</v>
      </c>
    </row>
    <row r="50" spans="1:10" ht="21" customHeight="1" x14ac:dyDescent="0.3">
      <c r="A50" s="40" t="s">
        <v>45</v>
      </c>
      <c r="B50" s="50"/>
      <c r="C50" s="46"/>
      <c r="D50" s="46"/>
      <c r="E50" s="50"/>
      <c r="F50" s="47"/>
      <c r="G50" s="46"/>
      <c r="H50" s="50"/>
      <c r="I50" s="47"/>
      <c r="J50" s="46"/>
    </row>
    <row r="51" spans="1:10" ht="21" customHeight="1" x14ac:dyDescent="0.3">
      <c r="A51" s="40" t="s">
        <v>46</v>
      </c>
      <c r="B51" s="45">
        <v>40</v>
      </c>
      <c r="C51" s="41">
        <v>61</v>
      </c>
      <c r="D51" s="41">
        <v>27</v>
      </c>
      <c r="E51" s="45">
        <v>40</v>
      </c>
      <c r="F51" s="42">
        <v>270</v>
      </c>
      <c r="G51" s="41">
        <v>63</v>
      </c>
      <c r="H51" s="45">
        <v>30</v>
      </c>
      <c r="I51" s="42">
        <v>244</v>
      </c>
      <c r="J51" s="41">
        <v>50</v>
      </c>
    </row>
    <row r="52" spans="1:10" ht="21" customHeight="1" x14ac:dyDescent="0.3">
      <c r="A52" s="40" t="s">
        <v>47</v>
      </c>
      <c r="B52" s="45">
        <v>40</v>
      </c>
      <c r="C52" s="41">
        <v>52</v>
      </c>
      <c r="D52" s="41">
        <v>20</v>
      </c>
      <c r="E52" s="45">
        <v>40</v>
      </c>
      <c r="F52" s="42">
        <v>220</v>
      </c>
      <c r="G52" s="41">
        <v>41</v>
      </c>
      <c r="H52" s="45">
        <v>30</v>
      </c>
      <c r="I52" s="42">
        <v>267</v>
      </c>
      <c r="J52" s="41">
        <v>67</v>
      </c>
    </row>
    <row r="53" spans="1:10" ht="21" customHeight="1" x14ac:dyDescent="0.3">
      <c r="A53" s="40" t="s">
        <v>48</v>
      </c>
      <c r="B53" s="64"/>
      <c r="C53" s="46"/>
      <c r="D53" s="46"/>
      <c r="E53" s="64"/>
      <c r="F53" s="47"/>
      <c r="G53" s="46"/>
      <c r="H53" s="64"/>
      <c r="I53" s="47"/>
      <c r="J53" s="46"/>
    </row>
    <row r="54" spans="1:10" ht="21" customHeight="1" x14ac:dyDescent="0.3">
      <c r="A54" s="40" t="s">
        <v>49</v>
      </c>
      <c r="B54" s="45">
        <v>40</v>
      </c>
      <c r="C54" s="41">
        <v>113</v>
      </c>
      <c r="D54" s="41">
        <v>60</v>
      </c>
      <c r="E54" s="45">
        <v>40</v>
      </c>
      <c r="F54" s="42">
        <v>370</v>
      </c>
      <c r="G54" s="41">
        <v>99</v>
      </c>
      <c r="H54" s="45">
        <v>50</v>
      </c>
      <c r="I54" s="42">
        <v>432</v>
      </c>
      <c r="J54" s="41">
        <v>116</v>
      </c>
    </row>
    <row r="55" spans="1:10" ht="21" customHeight="1" x14ac:dyDescent="0.3">
      <c r="A55" s="40" t="s">
        <v>50</v>
      </c>
      <c r="B55" s="65"/>
      <c r="C55" s="66"/>
      <c r="D55" s="66"/>
      <c r="E55" s="52"/>
      <c r="F55" s="135"/>
      <c r="G55" s="53"/>
      <c r="H55" s="52"/>
      <c r="I55" s="135"/>
      <c r="J55" s="53"/>
    </row>
    <row r="56" spans="1:10" ht="21" customHeight="1" x14ac:dyDescent="0.3">
      <c r="A56" s="34" t="s">
        <v>26</v>
      </c>
      <c r="B56" s="39">
        <f t="shared" ref="B56:E56" si="16">SUM(B57:B74)</f>
        <v>780</v>
      </c>
      <c r="C56" s="35">
        <f>SUM(C57:C74)</f>
        <v>1977</v>
      </c>
      <c r="D56" s="35">
        <f t="shared" si="16"/>
        <v>1094</v>
      </c>
      <c r="E56" s="39">
        <f t="shared" si="16"/>
        <v>740</v>
      </c>
      <c r="F56" s="38">
        <f>SUM(F57:F74)</f>
        <v>2666</v>
      </c>
      <c r="G56" s="35">
        <f t="shared" ref="G56:H56" si="17">SUM(G57:G74)</f>
        <v>1225</v>
      </c>
      <c r="H56" s="39">
        <f t="shared" si="17"/>
        <v>950</v>
      </c>
      <c r="I56" s="38">
        <f>SUM(I57:I74)</f>
        <v>2704</v>
      </c>
      <c r="J56" s="35">
        <f t="shared" ref="J56" si="18">SUM(J57:J74)</f>
        <v>1190</v>
      </c>
    </row>
    <row r="57" spans="1:10" ht="21" customHeight="1" x14ac:dyDescent="0.3">
      <c r="A57" s="40" t="s">
        <v>51</v>
      </c>
      <c r="B57" s="50"/>
      <c r="C57" s="46"/>
      <c r="D57" s="46"/>
      <c r="E57" s="50"/>
      <c r="F57" s="47"/>
      <c r="G57" s="46"/>
      <c r="H57" s="50"/>
      <c r="I57" s="47"/>
      <c r="J57" s="46"/>
    </row>
    <row r="58" spans="1:10" ht="21" customHeight="1" x14ac:dyDescent="0.3">
      <c r="A58" s="40" t="s">
        <v>52</v>
      </c>
      <c r="B58" s="50"/>
      <c r="C58" s="46"/>
      <c r="D58" s="46"/>
      <c r="E58" s="50"/>
      <c r="F58" s="47"/>
      <c r="G58" s="46"/>
      <c r="H58" s="50"/>
      <c r="I58" s="47"/>
      <c r="J58" s="46"/>
    </row>
    <row r="59" spans="1:10" ht="21" customHeight="1" x14ac:dyDescent="0.3">
      <c r="A59" s="40" t="s">
        <v>49</v>
      </c>
      <c r="B59" s="45">
        <v>120</v>
      </c>
      <c r="C59" s="41">
        <v>244</v>
      </c>
      <c r="D59" s="41">
        <v>178</v>
      </c>
      <c r="E59" s="45">
        <v>120</v>
      </c>
      <c r="F59" s="42">
        <v>345</v>
      </c>
      <c r="G59" s="41">
        <v>212</v>
      </c>
      <c r="H59" s="45">
        <v>150</v>
      </c>
      <c r="I59" s="42">
        <v>401</v>
      </c>
      <c r="J59" s="41">
        <v>209</v>
      </c>
    </row>
    <row r="60" spans="1:10" ht="21" customHeight="1" x14ac:dyDescent="0.3">
      <c r="A60" s="40" t="s">
        <v>53</v>
      </c>
      <c r="B60" s="45">
        <v>40</v>
      </c>
      <c r="C60" s="41">
        <v>62</v>
      </c>
      <c r="D60" s="41">
        <v>32</v>
      </c>
      <c r="E60" s="45">
        <v>40</v>
      </c>
      <c r="F60" s="42">
        <v>105</v>
      </c>
      <c r="G60" s="41">
        <v>39</v>
      </c>
      <c r="H60" s="45">
        <v>30</v>
      </c>
      <c r="I60" s="42">
        <v>91</v>
      </c>
      <c r="J60" s="41">
        <v>34</v>
      </c>
    </row>
    <row r="61" spans="1:10" ht="21" customHeight="1" x14ac:dyDescent="0.3">
      <c r="A61" s="40" t="s">
        <v>41</v>
      </c>
      <c r="B61" s="45">
        <v>120</v>
      </c>
      <c r="C61" s="41">
        <v>224</v>
      </c>
      <c r="D61" s="41">
        <v>177</v>
      </c>
      <c r="E61" s="45">
        <v>120</v>
      </c>
      <c r="F61" s="42">
        <v>277</v>
      </c>
      <c r="G61" s="41">
        <v>174</v>
      </c>
      <c r="H61" s="45">
        <v>150</v>
      </c>
      <c r="I61" s="42">
        <v>312</v>
      </c>
      <c r="J61" s="41">
        <v>160</v>
      </c>
    </row>
    <row r="62" spans="1:10" ht="21" customHeight="1" x14ac:dyDescent="0.3">
      <c r="A62" s="40" t="s">
        <v>54</v>
      </c>
      <c r="B62" s="45">
        <v>40</v>
      </c>
      <c r="C62" s="41">
        <v>70</v>
      </c>
      <c r="D62" s="41">
        <v>37</v>
      </c>
      <c r="E62" s="45">
        <v>30</v>
      </c>
      <c r="F62" s="42">
        <v>87</v>
      </c>
      <c r="G62" s="41">
        <v>44</v>
      </c>
      <c r="H62" s="45">
        <v>30</v>
      </c>
      <c r="I62" s="42">
        <v>105</v>
      </c>
      <c r="J62" s="41">
        <v>43</v>
      </c>
    </row>
    <row r="63" spans="1:10" ht="21" customHeight="1" x14ac:dyDescent="0.3">
      <c r="A63" s="40" t="s">
        <v>42</v>
      </c>
      <c r="B63" s="45">
        <v>120</v>
      </c>
      <c r="C63" s="41">
        <v>455</v>
      </c>
      <c r="D63" s="41">
        <v>153</v>
      </c>
      <c r="E63" s="45">
        <v>120</v>
      </c>
      <c r="F63" s="42">
        <v>427</v>
      </c>
      <c r="G63" s="41">
        <v>200</v>
      </c>
      <c r="H63" s="45">
        <v>150</v>
      </c>
      <c r="I63" s="42">
        <v>295</v>
      </c>
      <c r="J63" s="41">
        <v>160</v>
      </c>
    </row>
    <row r="64" spans="1:10" ht="21" customHeight="1" x14ac:dyDescent="0.3">
      <c r="A64" s="40" t="s">
        <v>55</v>
      </c>
      <c r="B64" s="45">
        <v>60</v>
      </c>
      <c r="C64" s="41">
        <v>90</v>
      </c>
      <c r="D64" s="41">
        <v>58</v>
      </c>
      <c r="E64" s="45">
        <v>30</v>
      </c>
      <c r="F64" s="42">
        <v>264</v>
      </c>
      <c r="G64" s="41">
        <v>88</v>
      </c>
      <c r="H64" s="45">
        <v>70</v>
      </c>
      <c r="I64" s="42">
        <v>332</v>
      </c>
      <c r="J64" s="41">
        <v>92</v>
      </c>
    </row>
    <row r="65" spans="1:10" ht="21" customHeight="1" x14ac:dyDescent="0.3">
      <c r="A65" s="40" t="s">
        <v>56</v>
      </c>
      <c r="B65" s="45">
        <v>40</v>
      </c>
      <c r="C65" s="41">
        <v>262</v>
      </c>
      <c r="D65" s="41">
        <v>128</v>
      </c>
      <c r="E65" s="45">
        <v>40</v>
      </c>
      <c r="F65" s="42">
        <v>350</v>
      </c>
      <c r="G65" s="41">
        <v>121</v>
      </c>
      <c r="H65" s="45">
        <v>100</v>
      </c>
      <c r="I65" s="42">
        <v>360</v>
      </c>
      <c r="J65" s="41">
        <v>119</v>
      </c>
    </row>
    <row r="66" spans="1:10" ht="21" customHeight="1" x14ac:dyDescent="0.3">
      <c r="A66" s="40" t="s">
        <v>57</v>
      </c>
      <c r="B66" s="45">
        <v>30</v>
      </c>
      <c r="C66" s="41">
        <v>106</v>
      </c>
      <c r="D66" s="41">
        <v>43</v>
      </c>
      <c r="E66" s="45">
        <v>30</v>
      </c>
      <c r="F66" s="42">
        <v>124</v>
      </c>
      <c r="G66" s="41">
        <v>47</v>
      </c>
      <c r="H66" s="45">
        <v>30</v>
      </c>
      <c r="I66" s="42">
        <v>113</v>
      </c>
      <c r="J66" s="41">
        <v>37</v>
      </c>
    </row>
    <row r="67" spans="1:10" ht="21" customHeight="1" x14ac:dyDescent="0.3">
      <c r="A67" s="40" t="s">
        <v>58</v>
      </c>
      <c r="B67" s="50"/>
      <c r="C67" s="46"/>
      <c r="D67" s="46"/>
      <c r="E67" s="50"/>
      <c r="F67" s="47"/>
      <c r="G67" s="46"/>
      <c r="H67" s="50"/>
      <c r="I67" s="47"/>
      <c r="J67" s="46"/>
    </row>
    <row r="68" spans="1:10" ht="21" customHeight="1" x14ac:dyDescent="0.3">
      <c r="A68" s="40" t="s">
        <v>59</v>
      </c>
      <c r="B68" s="50"/>
      <c r="C68" s="46"/>
      <c r="D68" s="46"/>
      <c r="E68" s="50"/>
      <c r="F68" s="47"/>
      <c r="G68" s="46"/>
      <c r="H68" s="50"/>
      <c r="I68" s="47"/>
      <c r="J68" s="46"/>
    </row>
    <row r="69" spans="1:10" ht="21" customHeight="1" x14ac:dyDescent="0.3">
      <c r="A69" s="40" t="s">
        <v>46</v>
      </c>
      <c r="B69" s="45">
        <v>40</v>
      </c>
      <c r="C69" s="41">
        <v>98</v>
      </c>
      <c r="D69" s="41">
        <v>65</v>
      </c>
      <c r="E69" s="45">
        <v>40</v>
      </c>
      <c r="F69" s="42">
        <v>119</v>
      </c>
      <c r="G69" s="41">
        <v>70</v>
      </c>
      <c r="H69" s="45">
        <v>50</v>
      </c>
      <c r="I69" s="42">
        <v>167</v>
      </c>
      <c r="J69" s="41">
        <v>88</v>
      </c>
    </row>
    <row r="70" spans="1:10" ht="21" customHeight="1" x14ac:dyDescent="0.3">
      <c r="A70" s="40" t="s">
        <v>60</v>
      </c>
      <c r="B70" s="45">
        <v>30</v>
      </c>
      <c r="C70" s="41">
        <v>16</v>
      </c>
      <c r="D70" s="41">
        <v>15</v>
      </c>
      <c r="E70" s="45">
        <v>30</v>
      </c>
      <c r="F70" s="42">
        <v>104</v>
      </c>
      <c r="G70" s="41">
        <v>19</v>
      </c>
      <c r="H70" s="45">
        <v>30</v>
      </c>
      <c r="I70" s="42">
        <v>40</v>
      </c>
      <c r="J70" s="41">
        <v>11</v>
      </c>
    </row>
    <row r="71" spans="1:10" ht="21" customHeight="1" x14ac:dyDescent="0.3">
      <c r="A71" s="40" t="s">
        <v>61</v>
      </c>
      <c r="B71" s="45">
        <v>40</v>
      </c>
      <c r="C71" s="41">
        <v>131</v>
      </c>
      <c r="D71" s="41">
        <v>70</v>
      </c>
      <c r="E71" s="45">
        <v>40</v>
      </c>
      <c r="F71" s="42">
        <v>94</v>
      </c>
      <c r="G71" s="41">
        <v>45</v>
      </c>
      <c r="H71" s="45">
        <v>50</v>
      </c>
      <c r="I71" s="42">
        <v>134</v>
      </c>
      <c r="J71" s="41">
        <v>49</v>
      </c>
    </row>
    <row r="72" spans="1:10" ht="21" customHeight="1" x14ac:dyDescent="0.3">
      <c r="A72" s="40" t="s">
        <v>62</v>
      </c>
      <c r="B72" s="45">
        <v>30</v>
      </c>
      <c r="C72" s="41">
        <v>46</v>
      </c>
      <c r="D72" s="41">
        <v>24</v>
      </c>
      <c r="E72" s="45">
        <v>30</v>
      </c>
      <c r="F72" s="42">
        <v>99</v>
      </c>
      <c r="G72" s="41">
        <v>21</v>
      </c>
      <c r="H72" s="45">
        <v>30</v>
      </c>
      <c r="I72" s="42">
        <v>45</v>
      </c>
      <c r="J72" s="41">
        <v>21</v>
      </c>
    </row>
    <row r="73" spans="1:10" ht="21" customHeight="1" x14ac:dyDescent="0.3">
      <c r="A73" s="40" t="s">
        <v>63</v>
      </c>
      <c r="B73" s="45">
        <v>40</v>
      </c>
      <c r="C73" s="41">
        <v>134</v>
      </c>
      <c r="D73" s="41">
        <v>93</v>
      </c>
      <c r="E73" s="45">
        <v>40</v>
      </c>
      <c r="F73" s="42">
        <v>154</v>
      </c>
      <c r="G73" s="41">
        <v>108</v>
      </c>
      <c r="H73" s="45">
        <v>50</v>
      </c>
      <c r="I73" s="42">
        <v>211</v>
      </c>
      <c r="J73" s="41">
        <v>116</v>
      </c>
    </row>
    <row r="74" spans="1:10" ht="21" customHeight="1" x14ac:dyDescent="0.3">
      <c r="A74" s="40" t="s">
        <v>64</v>
      </c>
      <c r="B74" s="45">
        <v>30</v>
      </c>
      <c r="C74" s="41">
        <v>39</v>
      </c>
      <c r="D74" s="41">
        <v>21</v>
      </c>
      <c r="E74" s="45">
        <v>30</v>
      </c>
      <c r="F74" s="42">
        <v>117</v>
      </c>
      <c r="G74" s="41">
        <v>37</v>
      </c>
      <c r="H74" s="45">
        <v>30</v>
      </c>
      <c r="I74" s="42">
        <v>98</v>
      </c>
      <c r="J74" s="41">
        <v>51</v>
      </c>
    </row>
    <row r="75" spans="1:10" ht="21" customHeight="1" x14ac:dyDescent="0.3">
      <c r="A75" s="28" t="s">
        <v>10</v>
      </c>
      <c r="B75" s="58">
        <f>B77</f>
        <v>10</v>
      </c>
      <c r="C75" s="56">
        <f t="shared" ref="C75:D75" si="19">C77</f>
        <v>5</v>
      </c>
      <c r="D75" s="56">
        <f t="shared" si="19"/>
        <v>4</v>
      </c>
      <c r="E75" s="58">
        <f>E77</f>
        <v>0</v>
      </c>
      <c r="F75" s="67">
        <f t="shared" ref="F75:G75" si="20">F77</f>
        <v>0</v>
      </c>
      <c r="G75" s="54">
        <f t="shared" si="20"/>
        <v>0</v>
      </c>
      <c r="H75" s="58">
        <f>H77</f>
        <v>0</v>
      </c>
      <c r="I75" s="67">
        <f t="shared" ref="I75:J75" si="21">I77</f>
        <v>0</v>
      </c>
      <c r="J75" s="54">
        <f t="shared" si="21"/>
        <v>0</v>
      </c>
    </row>
    <row r="76" spans="1:10" ht="21" customHeight="1" x14ac:dyDescent="0.3">
      <c r="A76" s="40" t="s">
        <v>65</v>
      </c>
      <c r="B76" s="50"/>
      <c r="C76" s="46"/>
      <c r="D76" s="46"/>
      <c r="E76" s="50"/>
      <c r="F76" s="47"/>
      <c r="G76" s="46"/>
      <c r="H76" s="50"/>
      <c r="I76" s="47"/>
      <c r="J76" s="46"/>
    </row>
    <row r="77" spans="1:10" ht="21" customHeight="1" x14ac:dyDescent="0.3">
      <c r="A77" s="51" t="s">
        <v>66</v>
      </c>
      <c r="B77" s="45">
        <v>10</v>
      </c>
      <c r="C77" s="41">
        <v>5</v>
      </c>
      <c r="D77" s="41">
        <v>4</v>
      </c>
      <c r="E77" s="50"/>
      <c r="F77" s="47"/>
      <c r="G77" s="46"/>
      <c r="H77" s="50"/>
      <c r="I77" s="47"/>
      <c r="J77" s="46"/>
    </row>
    <row r="78" spans="1:10" ht="21" customHeight="1" x14ac:dyDescent="0.3">
      <c r="A78" s="59" t="s">
        <v>67</v>
      </c>
      <c r="B78" s="60">
        <f t="shared" ref="B78:J78" si="22">B79+B89</f>
        <v>465</v>
      </c>
      <c r="C78" s="24">
        <f t="shared" si="22"/>
        <v>959</v>
      </c>
      <c r="D78" s="24">
        <f t="shared" si="22"/>
        <v>443</v>
      </c>
      <c r="E78" s="60">
        <f t="shared" si="22"/>
        <v>450</v>
      </c>
      <c r="F78" s="27">
        <f t="shared" si="22"/>
        <v>2260</v>
      </c>
      <c r="G78" s="24">
        <f t="shared" si="22"/>
        <v>546</v>
      </c>
      <c r="H78" s="60">
        <f t="shared" si="22"/>
        <v>520</v>
      </c>
      <c r="I78" s="27">
        <f t="shared" si="22"/>
        <v>2238</v>
      </c>
      <c r="J78" s="155">
        <f t="shared" si="22"/>
        <v>561</v>
      </c>
    </row>
    <row r="79" spans="1:10" ht="21" customHeight="1" x14ac:dyDescent="0.3">
      <c r="A79" s="34" t="s">
        <v>12</v>
      </c>
      <c r="B79" s="39">
        <f>SUM(B80:B88)</f>
        <v>315</v>
      </c>
      <c r="C79" s="37">
        <f t="shared" ref="C79:D79" si="23">SUM(C80:C88)</f>
        <v>529</v>
      </c>
      <c r="D79" s="37">
        <f t="shared" si="23"/>
        <v>238</v>
      </c>
      <c r="E79" s="39">
        <f>SUM(E80:E88)</f>
        <v>270</v>
      </c>
      <c r="F79" s="84">
        <f t="shared" ref="F79:G79" si="24">SUM(F80:F88)</f>
        <v>1650</v>
      </c>
      <c r="G79" s="35">
        <f t="shared" si="24"/>
        <v>327</v>
      </c>
      <c r="H79" s="39">
        <f>SUM(H80:H88)</f>
        <v>340</v>
      </c>
      <c r="I79" s="84">
        <f t="shared" ref="I79:J79" si="25">SUM(I80:I88)</f>
        <v>1657</v>
      </c>
      <c r="J79" s="35">
        <f t="shared" si="25"/>
        <v>332</v>
      </c>
    </row>
    <row r="80" spans="1:10" ht="21" customHeight="1" x14ac:dyDescent="0.3">
      <c r="A80" s="40" t="s">
        <v>68</v>
      </c>
      <c r="B80" s="45">
        <v>60</v>
      </c>
      <c r="C80" s="41">
        <v>47</v>
      </c>
      <c r="D80" s="41">
        <v>23</v>
      </c>
      <c r="E80" s="50"/>
      <c r="F80" s="47"/>
      <c r="G80" s="46"/>
      <c r="H80" s="50"/>
      <c r="I80" s="47"/>
      <c r="J80" s="46"/>
    </row>
    <row r="81" spans="1:10" ht="21" customHeight="1" x14ac:dyDescent="0.3">
      <c r="A81" s="40" t="s">
        <v>171</v>
      </c>
      <c r="B81" s="50"/>
      <c r="C81" s="46"/>
      <c r="D81" s="46"/>
      <c r="E81" s="45">
        <v>30</v>
      </c>
      <c r="F81" s="42">
        <v>266</v>
      </c>
      <c r="G81" s="41">
        <v>45</v>
      </c>
      <c r="H81" s="45">
        <v>30</v>
      </c>
      <c r="I81" s="42">
        <v>266</v>
      </c>
      <c r="J81" s="41">
        <v>46</v>
      </c>
    </row>
    <row r="82" spans="1:10" ht="34.5" x14ac:dyDescent="0.3">
      <c r="A82" s="40" t="s">
        <v>69</v>
      </c>
      <c r="B82" s="45">
        <v>30</v>
      </c>
      <c r="C82" s="41">
        <v>221</v>
      </c>
      <c r="D82" s="41">
        <v>95</v>
      </c>
      <c r="E82" s="45">
        <v>30</v>
      </c>
      <c r="F82" s="42">
        <v>484</v>
      </c>
      <c r="G82" s="41">
        <v>97</v>
      </c>
      <c r="H82" s="45">
        <v>100</v>
      </c>
      <c r="I82" s="42">
        <v>538</v>
      </c>
      <c r="J82" s="41">
        <v>107</v>
      </c>
    </row>
    <row r="83" spans="1:10" x14ac:dyDescent="0.3">
      <c r="A83" s="40" t="s">
        <v>70</v>
      </c>
      <c r="B83" s="70">
        <v>60</v>
      </c>
      <c r="C83" s="41">
        <v>64</v>
      </c>
      <c r="D83" s="71">
        <v>31</v>
      </c>
      <c r="E83" s="70">
        <v>30</v>
      </c>
      <c r="F83" s="42">
        <v>98</v>
      </c>
      <c r="G83" s="71">
        <v>24</v>
      </c>
      <c r="H83" s="70">
        <v>30</v>
      </c>
      <c r="I83" s="42">
        <v>99</v>
      </c>
      <c r="J83" s="71">
        <v>45</v>
      </c>
    </row>
    <row r="84" spans="1:10" ht="30.75" x14ac:dyDescent="0.3">
      <c r="A84" s="109" t="s">
        <v>172</v>
      </c>
      <c r="B84" s="100"/>
      <c r="C84" s="46"/>
      <c r="D84" s="101"/>
      <c r="E84" s="70">
        <v>30</v>
      </c>
      <c r="F84" s="42">
        <v>76</v>
      </c>
      <c r="G84" s="71">
        <v>14</v>
      </c>
      <c r="H84" s="70">
        <v>30</v>
      </c>
      <c r="I84" s="42">
        <v>71</v>
      </c>
      <c r="J84" s="71">
        <v>7</v>
      </c>
    </row>
    <row r="85" spans="1:10" ht="21" customHeight="1" x14ac:dyDescent="0.3">
      <c r="A85" s="72" t="s">
        <v>71</v>
      </c>
      <c r="B85" s="45">
        <v>60</v>
      </c>
      <c r="C85" s="41">
        <v>128</v>
      </c>
      <c r="D85" s="41">
        <v>65</v>
      </c>
      <c r="E85" s="45">
        <v>60</v>
      </c>
      <c r="F85" s="42">
        <v>377</v>
      </c>
      <c r="G85" s="41">
        <v>87</v>
      </c>
      <c r="H85" s="45">
        <v>60</v>
      </c>
      <c r="I85" s="42">
        <v>339</v>
      </c>
      <c r="J85" s="41">
        <v>74</v>
      </c>
    </row>
    <row r="86" spans="1:10" ht="21" customHeight="1" x14ac:dyDescent="0.3">
      <c r="A86" s="40" t="s">
        <v>72</v>
      </c>
      <c r="B86" s="45">
        <v>70</v>
      </c>
      <c r="C86" s="41">
        <v>49</v>
      </c>
      <c r="D86" s="41">
        <v>18</v>
      </c>
      <c r="E86" s="45">
        <v>60</v>
      </c>
      <c r="F86" s="42">
        <v>211</v>
      </c>
      <c r="G86" s="41">
        <v>43</v>
      </c>
      <c r="H86" s="45">
        <v>60</v>
      </c>
      <c r="I86" s="42">
        <v>233</v>
      </c>
      <c r="J86" s="41">
        <v>37</v>
      </c>
    </row>
    <row r="87" spans="1:10" ht="21" customHeight="1" x14ac:dyDescent="0.3">
      <c r="A87" s="40" t="s">
        <v>73</v>
      </c>
      <c r="B87" s="50"/>
      <c r="C87" s="46"/>
      <c r="D87" s="46"/>
      <c r="E87" s="50"/>
      <c r="F87" s="47"/>
      <c r="G87" s="46"/>
      <c r="H87" s="50"/>
      <c r="I87" s="47"/>
      <c r="J87" s="46"/>
    </row>
    <row r="88" spans="1:10" ht="21" customHeight="1" x14ac:dyDescent="0.3">
      <c r="A88" s="51" t="s">
        <v>74</v>
      </c>
      <c r="B88" s="45">
        <v>35</v>
      </c>
      <c r="C88" s="41">
        <v>20</v>
      </c>
      <c r="D88" s="41">
        <v>6</v>
      </c>
      <c r="E88" s="45">
        <v>30</v>
      </c>
      <c r="F88" s="42">
        <v>138</v>
      </c>
      <c r="G88" s="41">
        <v>17</v>
      </c>
      <c r="H88" s="45">
        <v>30</v>
      </c>
      <c r="I88" s="42">
        <v>111</v>
      </c>
      <c r="J88" s="41">
        <v>16</v>
      </c>
    </row>
    <row r="89" spans="1:10" ht="21" customHeight="1" x14ac:dyDescent="0.3">
      <c r="A89" s="34" t="s">
        <v>26</v>
      </c>
      <c r="B89" s="39">
        <f t="shared" ref="B89:J89" si="26">SUM(B90:B96)</f>
        <v>150</v>
      </c>
      <c r="C89" s="35">
        <f t="shared" si="26"/>
        <v>430</v>
      </c>
      <c r="D89" s="35">
        <f t="shared" si="26"/>
        <v>205</v>
      </c>
      <c r="E89" s="39">
        <f t="shared" si="26"/>
        <v>180</v>
      </c>
      <c r="F89" s="38">
        <f t="shared" si="26"/>
        <v>610</v>
      </c>
      <c r="G89" s="35">
        <f t="shared" si="26"/>
        <v>219</v>
      </c>
      <c r="H89" s="39">
        <f t="shared" si="26"/>
        <v>180</v>
      </c>
      <c r="I89" s="38">
        <f t="shared" si="26"/>
        <v>581</v>
      </c>
      <c r="J89" s="35">
        <f t="shared" si="26"/>
        <v>229</v>
      </c>
    </row>
    <row r="90" spans="1:10" ht="32.25" x14ac:dyDescent="0.3">
      <c r="A90" s="73" t="s">
        <v>75</v>
      </c>
      <c r="B90" s="45">
        <v>30</v>
      </c>
      <c r="C90" s="41">
        <v>55</v>
      </c>
      <c r="D90" s="41">
        <v>33</v>
      </c>
      <c r="E90" s="45">
        <v>30</v>
      </c>
      <c r="F90" s="42">
        <v>96</v>
      </c>
      <c r="G90" s="41">
        <v>22</v>
      </c>
      <c r="H90" s="45">
        <v>30</v>
      </c>
      <c r="I90" s="42">
        <v>100</v>
      </c>
      <c r="J90" s="41">
        <v>37</v>
      </c>
    </row>
    <row r="91" spans="1:10" ht="21" customHeight="1" x14ac:dyDescent="0.3">
      <c r="A91" s="40" t="s">
        <v>68</v>
      </c>
      <c r="B91" s="45">
        <v>30</v>
      </c>
      <c r="C91" s="41">
        <v>119</v>
      </c>
      <c r="D91" s="41">
        <v>68</v>
      </c>
      <c r="E91" s="50"/>
      <c r="F91" s="47"/>
      <c r="G91" s="46"/>
      <c r="H91" s="50"/>
      <c r="I91" s="47"/>
      <c r="J91" s="46"/>
    </row>
    <row r="92" spans="1:10" ht="21" customHeight="1" x14ac:dyDescent="0.3">
      <c r="A92" s="40" t="s">
        <v>171</v>
      </c>
      <c r="B92" s="50"/>
      <c r="C92" s="46"/>
      <c r="D92" s="46"/>
      <c r="E92" s="45">
        <v>60</v>
      </c>
      <c r="F92" s="42">
        <v>172</v>
      </c>
      <c r="G92" s="41">
        <v>73</v>
      </c>
      <c r="H92" s="45">
        <v>60</v>
      </c>
      <c r="I92" s="42">
        <v>154</v>
      </c>
      <c r="J92" s="41">
        <v>74</v>
      </c>
    </row>
    <row r="93" spans="1:10" ht="21" customHeight="1" x14ac:dyDescent="0.3">
      <c r="A93" s="40" t="s">
        <v>73</v>
      </c>
      <c r="B93" s="50"/>
      <c r="C93" s="46"/>
      <c r="D93" s="46"/>
      <c r="E93" s="50"/>
      <c r="F93" s="47"/>
      <c r="G93" s="46"/>
      <c r="H93" s="50"/>
      <c r="I93" s="47"/>
      <c r="J93" s="46"/>
    </row>
    <row r="94" spans="1:10" ht="21" customHeight="1" x14ac:dyDescent="0.3">
      <c r="A94" s="51" t="s">
        <v>74</v>
      </c>
      <c r="B94" s="74">
        <v>30</v>
      </c>
      <c r="C94" s="75">
        <v>35</v>
      </c>
      <c r="D94" s="75">
        <v>25</v>
      </c>
      <c r="E94" s="74">
        <v>30</v>
      </c>
      <c r="F94" s="81">
        <v>118</v>
      </c>
      <c r="G94" s="75">
        <v>38</v>
      </c>
      <c r="H94" s="74">
        <v>30</v>
      </c>
      <c r="I94" s="81">
        <v>52</v>
      </c>
      <c r="J94" s="75">
        <v>29</v>
      </c>
    </row>
    <row r="95" spans="1:10" ht="21" customHeight="1" x14ac:dyDescent="0.3">
      <c r="A95" s="40" t="s">
        <v>72</v>
      </c>
      <c r="B95" s="45">
        <v>30</v>
      </c>
      <c r="C95" s="41">
        <v>57</v>
      </c>
      <c r="D95" s="41">
        <v>38</v>
      </c>
      <c r="E95" s="45">
        <v>30</v>
      </c>
      <c r="F95" s="42">
        <v>86</v>
      </c>
      <c r="G95" s="41">
        <v>45</v>
      </c>
      <c r="H95" s="45">
        <v>30</v>
      </c>
      <c r="I95" s="42">
        <v>106</v>
      </c>
      <c r="J95" s="41">
        <v>42</v>
      </c>
    </row>
    <row r="96" spans="1:10" ht="21" customHeight="1" x14ac:dyDescent="0.3">
      <c r="A96" s="40" t="s">
        <v>71</v>
      </c>
      <c r="B96" s="45">
        <v>30</v>
      </c>
      <c r="C96" s="41">
        <v>164</v>
      </c>
      <c r="D96" s="41">
        <v>41</v>
      </c>
      <c r="E96" s="45">
        <v>30</v>
      </c>
      <c r="F96" s="42">
        <v>138</v>
      </c>
      <c r="G96" s="41">
        <v>41</v>
      </c>
      <c r="H96" s="45">
        <v>30</v>
      </c>
      <c r="I96" s="42">
        <v>169</v>
      </c>
      <c r="J96" s="41">
        <v>47</v>
      </c>
    </row>
    <row r="97" spans="1:10" ht="21" customHeight="1" x14ac:dyDescent="0.3">
      <c r="A97" s="59" t="s">
        <v>76</v>
      </c>
      <c r="B97" s="60">
        <f t="shared" ref="B97:C97" si="27">B98+B102</f>
        <v>145</v>
      </c>
      <c r="C97" s="24">
        <f t="shared" si="27"/>
        <v>241</v>
      </c>
      <c r="D97" s="24">
        <f>D98+D102</f>
        <v>130</v>
      </c>
      <c r="E97" s="60">
        <f t="shared" ref="E97:F97" si="28">E98+E102</f>
        <v>150</v>
      </c>
      <c r="F97" s="27">
        <f t="shared" si="28"/>
        <v>1069</v>
      </c>
      <c r="G97" s="24">
        <f>G98+G102</f>
        <v>196</v>
      </c>
      <c r="H97" s="60">
        <f t="shared" ref="H97:I97" si="29">H98+H102</f>
        <v>150</v>
      </c>
      <c r="I97" s="27">
        <f t="shared" si="29"/>
        <v>1354</v>
      </c>
      <c r="J97" s="155">
        <f>J98+J102</f>
        <v>202</v>
      </c>
    </row>
    <row r="98" spans="1:10" ht="21" customHeight="1" x14ac:dyDescent="0.3">
      <c r="A98" s="34" t="s">
        <v>12</v>
      </c>
      <c r="B98" s="39">
        <f t="shared" ref="B98:J98" si="30">SUM(B99:B101)</f>
        <v>85</v>
      </c>
      <c r="C98" s="35">
        <f t="shared" si="30"/>
        <v>100</v>
      </c>
      <c r="D98" s="35">
        <f t="shared" si="30"/>
        <v>62</v>
      </c>
      <c r="E98" s="39">
        <f t="shared" si="30"/>
        <v>90</v>
      </c>
      <c r="F98" s="38">
        <f t="shared" si="30"/>
        <v>858</v>
      </c>
      <c r="G98" s="35">
        <f t="shared" si="30"/>
        <v>112</v>
      </c>
      <c r="H98" s="39">
        <f t="shared" si="30"/>
        <v>90</v>
      </c>
      <c r="I98" s="38">
        <f t="shared" si="30"/>
        <v>932</v>
      </c>
      <c r="J98" s="35">
        <f t="shared" si="30"/>
        <v>117</v>
      </c>
    </row>
    <row r="99" spans="1:10" ht="21" customHeight="1" x14ac:dyDescent="0.3">
      <c r="A99" s="40" t="s">
        <v>77</v>
      </c>
      <c r="B99" s="45">
        <v>30</v>
      </c>
      <c r="C99" s="41">
        <v>41</v>
      </c>
      <c r="D99" s="41">
        <v>21</v>
      </c>
      <c r="E99" s="45">
        <v>30</v>
      </c>
      <c r="F99" s="42">
        <v>379</v>
      </c>
      <c r="G99" s="41">
        <v>45</v>
      </c>
      <c r="H99" s="45">
        <v>30</v>
      </c>
      <c r="I99" s="42">
        <v>373</v>
      </c>
      <c r="J99" s="41">
        <v>45</v>
      </c>
    </row>
    <row r="100" spans="1:10" ht="21" customHeight="1" x14ac:dyDescent="0.3">
      <c r="A100" s="40" t="s">
        <v>78</v>
      </c>
      <c r="B100" s="45">
        <v>25</v>
      </c>
      <c r="C100" s="41">
        <v>24</v>
      </c>
      <c r="D100" s="41">
        <v>14</v>
      </c>
      <c r="E100" s="45">
        <v>30</v>
      </c>
      <c r="F100" s="42">
        <v>273</v>
      </c>
      <c r="G100" s="41">
        <v>24</v>
      </c>
      <c r="H100" s="45">
        <v>30</v>
      </c>
      <c r="I100" s="42">
        <v>309</v>
      </c>
      <c r="J100" s="41">
        <v>33</v>
      </c>
    </row>
    <row r="101" spans="1:10" ht="21" customHeight="1" x14ac:dyDescent="0.3">
      <c r="A101" s="51" t="s">
        <v>79</v>
      </c>
      <c r="B101" s="45">
        <v>30</v>
      </c>
      <c r="C101" s="41">
        <v>35</v>
      </c>
      <c r="D101" s="41">
        <v>27</v>
      </c>
      <c r="E101" s="45">
        <v>30</v>
      </c>
      <c r="F101" s="42">
        <v>206</v>
      </c>
      <c r="G101" s="41">
        <v>43</v>
      </c>
      <c r="H101" s="45">
        <v>30</v>
      </c>
      <c r="I101" s="42">
        <v>250</v>
      </c>
      <c r="J101" s="41">
        <v>39</v>
      </c>
    </row>
    <row r="102" spans="1:10" ht="21" customHeight="1" x14ac:dyDescent="0.3">
      <c r="A102" s="34" t="s">
        <v>80</v>
      </c>
      <c r="B102" s="39">
        <f t="shared" ref="B102:J102" si="31">SUM(B103:B103)</f>
        <v>60</v>
      </c>
      <c r="C102" s="35">
        <f t="shared" si="31"/>
        <v>141</v>
      </c>
      <c r="D102" s="35">
        <f t="shared" si="31"/>
        <v>68</v>
      </c>
      <c r="E102" s="39">
        <f t="shared" si="31"/>
        <v>60</v>
      </c>
      <c r="F102" s="38">
        <f t="shared" si="31"/>
        <v>211</v>
      </c>
      <c r="G102" s="35">
        <f t="shared" si="31"/>
        <v>84</v>
      </c>
      <c r="H102" s="39">
        <f t="shared" si="31"/>
        <v>60</v>
      </c>
      <c r="I102" s="38">
        <f t="shared" si="31"/>
        <v>422</v>
      </c>
      <c r="J102" s="35">
        <f t="shared" si="31"/>
        <v>85</v>
      </c>
    </row>
    <row r="103" spans="1:10" ht="21" customHeight="1" x14ac:dyDescent="0.3">
      <c r="A103" s="40" t="s">
        <v>81</v>
      </c>
      <c r="B103" s="45">
        <v>60</v>
      </c>
      <c r="C103" s="41">
        <v>141</v>
      </c>
      <c r="D103" s="41">
        <v>68</v>
      </c>
      <c r="E103" s="45">
        <v>60</v>
      </c>
      <c r="F103" s="42">
        <v>211</v>
      </c>
      <c r="G103" s="41">
        <v>84</v>
      </c>
      <c r="H103" s="45">
        <v>60</v>
      </c>
      <c r="I103" s="42">
        <v>422</v>
      </c>
      <c r="J103" s="41">
        <v>85</v>
      </c>
    </row>
    <row r="104" spans="1:10" ht="21" customHeight="1" x14ac:dyDescent="0.3">
      <c r="A104" s="59" t="s">
        <v>82</v>
      </c>
      <c r="B104" s="60">
        <f t="shared" ref="B104:J104" si="32">B105+B112</f>
        <v>250</v>
      </c>
      <c r="C104" s="24">
        <f t="shared" si="32"/>
        <v>454</v>
      </c>
      <c r="D104" s="24">
        <f t="shared" si="32"/>
        <v>248</v>
      </c>
      <c r="E104" s="60">
        <f t="shared" si="32"/>
        <v>280</v>
      </c>
      <c r="F104" s="27">
        <f t="shared" si="32"/>
        <v>1288</v>
      </c>
      <c r="G104" s="24">
        <f t="shared" si="32"/>
        <v>350</v>
      </c>
      <c r="H104" s="60">
        <f t="shared" si="32"/>
        <v>280</v>
      </c>
      <c r="I104" s="27">
        <f t="shared" si="32"/>
        <v>1934</v>
      </c>
      <c r="J104" s="155">
        <f t="shared" si="32"/>
        <v>388</v>
      </c>
    </row>
    <row r="105" spans="1:10" ht="21" customHeight="1" x14ac:dyDescent="0.3">
      <c r="A105" s="34" t="s">
        <v>12</v>
      </c>
      <c r="B105" s="39">
        <f t="shared" ref="B105:J105" si="33">SUM(B106:B111)</f>
        <v>220</v>
      </c>
      <c r="C105" s="35">
        <f t="shared" si="33"/>
        <v>361</v>
      </c>
      <c r="D105" s="35">
        <f t="shared" si="33"/>
        <v>195</v>
      </c>
      <c r="E105" s="39">
        <f t="shared" si="33"/>
        <v>220</v>
      </c>
      <c r="F105" s="38">
        <f t="shared" si="33"/>
        <v>1121</v>
      </c>
      <c r="G105" s="35">
        <f t="shared" si="33"/>
        <v>280</v>
      </c>
      <c r="H105" s="39">
        <f t="shared" si="33"/>
        <v>220</v>
      </c>
      <c r="I105" s="38">
        <f t="shared" si="33"/>
        <v>1642</v>
      </c>
      <c r="J105" s="35">
        <f t="shared" si="33"/>
        <v>308</v>
      </c>
    </row>
    <row r="106" spans="1:10" ht="21" customHeight="1" x14ac:dyDescent="0.3">
      <c r="A106" s="40" t="s">
        <v>83</v>
      </c>
      <c r="B106" s="45">
        <v>70</v>
      </c>
      <c r="C106" s="41">
        <v>123</v>
      </c>
      <c r="D106" s="41">
        <v>62</v>
      </c>
      <c r="E106" s="45">
        <v>70</v>
      </c>
      <c r="F106" s="42">
        <v>270</v>
      </c>
      <c r="G106" s="41">
        <v>85</v>
      </c>
      <c r="H106" s="45">
        <v>70</v>
      </c>
      <c r="I106" s="42">
        <v>479</v>
      </c>
      <c r="J106" s="41">
        <v>90</v>
      </c>
    </row>
    <row r="107" spans="1:10" ht="21" customHeight="1" x14ac:dyDescent="0.3">
      <c r="A107" s="40" t="s">
        <v>84</v>
      </c>
      <c r="B107" s="45">
        <v>30</v>
      </c>
      <c r="C107" s="41">
        <v>54</v>
      </c>
      <c r="D107" s="41">
        <v>30</v>
      </c>
      <c r="E107" s="45">
        <v>30</v>
      </c>
      <c r="F107" s="42">
        <v>268</v>
      </c>
      <c r="G107" s="41">
        <v>41</v>
      </c>
      <c r="H107" s="45">
        <v>30</v>
      </c>
      <c r="I107" s="42">
        <v>254</v>
      </c>
      <c r="J107" s="41">
        <v>45</v>
      </c>
    </row>
    <row r="108" spans="1:10" ht="21" customHeight="1" x14ac:dyDescent="0.3">
      <c r="A108" s="51" t="s">
        <v>85</v>
      </c>
      <c r="B108" s="45">
        <v>30</v>
      </c>
      <c r="C108" s="41">
        <v>60</v>
      </c>
      <c r="D108" s="41">
        <v>30</v>
      </c>
      <c r="E108" s="45">
        <v>30</v>
      </c>
      <c r="F108" s="42">
        <v>152</v>
      </c>
      <c r="G108" s="41">
        <v>38</v>
      </c>
      <c r="H108" s="45">
        <v>30</v>
      </c>
      <c r="I108" s="42">
        <v>271</v>
      </c>
      <c r="J108" s="41">
        <v>41</v>
      </c>
    </row>
    <row r="109" spans="1:10" ht="21" customHeight="1" x14ac:dyDescent="0.3">
      <c r="A109" s="51" t="s">
        <v>86</v>
      </c>
      <c r="B109" s="45">
        <v>30</v>
      </c>
      <c r="C109" s="41">
        <v>43</v>
      </c>
      <c r="D109" s="41">
        <v>24</v>
      </c>
      <c r="E109" s="45">
        <v>30</v>
      </c>
      <c r="F109" s="42">
        <v>169</v>
      </c>
      <c r="G109" s="41">
        <v>40</v>
      </c>
      <c r="H109" s="45">
        <v>30</v>
      </c>
      <c r="I109" s="42">
        <v>224</v>
      </c>
      <c r="J109" s="41">
        <v>42</v>
      </c>
    </row>
    <row r="110" spans="1:10" ht="21" customHeight="1" x14ac:dyDescent="0.3">
      <c r="A110" s="51" t="s">
        <v>87</v>
      </c>
      <c r="B110" s="45">
        <v>30</v>
      </c>
      <c r="C110" s="41">
        <v>56</v>
      </c>
      <c r="D110" s="41">
        <v>32</v>
      </c>
      <c r="E110" s="45">
        <v>30</v>
      </c>
      <c r="F110" s="42">
        <v>119</v>
      </c>
      <c r="G110" s="41">
        <v>39</v>
      </c>
      <c r="H110" s="45">
        <v>30</v>
      </c>
      <c r="I110" s="42">
        <v>243</v>
      </c>
      <c r="J110" s="41">
        <v>47</v>
      </c>
    </row>
    <row r="111" spans="1:10" ht="21" customHeight="1" x14ac:dyDescent="0.3">
      <c r="A111" s="51" t="s">
        <v>88</v>
      </c>
      <c r="B111" s="45">
        <v>30</v>
      </c>
      <c r="C111" s="41">
        <v>25</v>
      </c>
      <c r="D111" s="41">
        <v>17</v>
      </c>
      <c r="E111" s="45">
        <v>30</v>
      </c>
      <c r="F111" s="42">
        <v>143</v>
      </c>
      <c r="G111" s="41">
        <v>37</v>
      </c>
      <c r="H111" s="45">
        <v>30</v>
      </c>
      <c r="I111" s="42">
        <v>171</v>
      </c>
      <c r="J111" s="41">
        <v>43</v>
      </c>
    </row>
    <row r="112" spans="1:10" ht="21" customHeight="1" x14ac:dyDescent="0.3">
      <c r="A112" s="34" t="s">
        <v>33</v>
      </c>
      <c r="B112" s="79">
        <f t="shared" ref="B112:J112" si="34">SUM(B113:B113)</f>
        <v>30</v>
      </c>
      <c r="C112" s="76">
        <f t="shared" si="34"/>
        <v>93</v>
      </c>
      <c r="D112" s="76">
        <f t="shared" si="34"/>
        <v>53</v>
      </c>
      <c r="E112" s="79">
        <f t="shared" si="34"/>
        <v>60</v>
      </c>
      <c r="F112" s="136">
        <f t="shared" si="34"/>
        <v>167</v>
      </c>
      <c r="G112" s="77">
        <f t="shared" si="34"/>
        <v>70</v>
      </c>
      <c r="H112" s="79">
        <f t="shared" si="34"/>
        <v>60</v>
      </c>
      <c r="I112" s="136">
        <f t="shared" si="34"/>
        <v>292</v>
      </c>
      <c r="J112" s="77">
        <f t="shared" si="34"/>
        <v>80</v>
      </c>
    </row>
    <row r="113" spans="1:10" ht="21" customHeight="1" x14ac:dyDescent="0.3">
      <c r="A113" s="51" t="s">
        <v>89</v>
      </c>
      <c r="B113" s="45">
        <v>30</v>
      </c>
      <c r="C113" s="41">
        <v>93</v>
      </c>
      <c r="D113" s="41">
        <v>53</v>
      </c>
      <c r="E113" s="45">
        <v>60</v>
      </c>
      <c r="F113" s="42">
        <v>167</v>
      </c>
      <c r="G113" s="41">
        <v>70</v>
      </c>
      <c r="H113" s="45">
        <v>60</v>
      </c>
      <c r="I113" s="42">
        <v>292</v>
      </c>
      <c r="J113" s="41">
        <v>80</v>
      </c>
    </row>
    <row r="114" spans="1:10" ht="21" customHeight="1" x14ac:dyDescent="0.3">
      <c r="A114" s="59" t="s">
        <v>90</v>
      </c>
      <c r="B114" s="60">
        <f t="shared" ref="B114:J114" si="35">B115+B127</f>
        <v>420</v>
      </c>
      <c r="C114" s="24">
        <f t="shared" si="35"/>
        <v>267</v>
      </c>
      <c r="D114" s="24">
        <f t="shared" si="35"/>
        <v>176</v>
      </c>
      <c r="E114" s="60">
        <f t="shared" si="35"/>
        <v>420</v>
      </c>
      <c r="F114" s="27">
        <f t="shared" si="35"/>
        <v>789</v>
      </c>
      <c r="G114" s="24">
        <f t="shared" si="35"/>
        <v>243</v>
      </c>
      <c r="H114" s="60">
        <f t="shared" si="35"/>
        <v>240</v>
      </c>
      <c r="I114" s="27">
        <f t="shared" si="35"/>
        <v>872</v>
      </c>
      <c r="J114" s="155">
        <f t="shared" si="35"/>
        <v>265</v>
      </c>
    </row>
    <row r="115" spans="1:10" ht="21" customHeight="1" x14ac:dyDescent="0.3">
      <c r="A115" s="28" t="s">
        <v>9</v>
      </c>
      <c r="B115" s="58">
        <f t="shared" ref="B115:J115" si="36">B116+B119+B122</f>
        <v>120</v>
      </c>
      <c r="C115" s="54">
        <f t="shared" si="36"/>
        <v>84</v>
      </c>
      <c r="D115" s="54">
        <f t="shared" si="36"/>
        <v>66</v>
      </c>
      <c r="E115" s="58">
        <f t="shared" si="36"/>
        <v>120</v>
      </c>
      <c r="F115" s="57">
        <f t="shared" si="36"/>
        <v>270</v>
      </c>
      <c r="G115" s="54">
        <f t="shared" si="36"/>
        <v>85</v>
      </c>
      <c r="H115" s="58">
        <f t="shared" si="36"/>
        <v>90</v>
      </c>
      <c r="I115" s="57">
        <f t="shared" si="36"/>
        <v>365</v>
      </c>
      <c r="J115" s="54">
        <f t="shared" si="36"/>
        <v>106</v>
      </c>
    </row>
    <row r="116" spans="1:10" ht="21" customHeight="1" x14ac:dyDescent="0.3">
      <c r="A116" s="34" t="s">
        <v>12</v>
      </c>
      <c r="B116" s="39"/>
      <c r="C116" s="35"/>
      <c r="D116" s="35"/>
      <c r="E116" s="39"/>
      <c r="F116" s="38"/>
      <c r="G116" s="35"/>
      <c r="H116" s="39"/>
      <c r="I116" s="38"/>
      <c r="J116" s="35"/>
    </row>
    <row r="117" spans="1:10" ht="21" customHeight="1" x14ac:dyDescent="0.3">
      <c r="A117" s="51" t="s">
        <v>91</v>
      </c>
      <c r="B117" s="50"/>
      <c r="C117" s="46"/>
      <c r="D117" s="46"/>
      <c r="E117" s="50"/>
      <c r="F117" s="47"/>
      <c r="G117" s="46"/>
      <c r="H117" s="50"/>
      <c r="I117" s="47"/>
      <c r="J117" s="46"/>
    </row>
    <row r="118" spans="1:10" ht="21" customHeight="1" x14ac:dyDescent="0.3">
      <c r="A118" s="51" t="s">
        <v>16</v>
      </c>
      <c r="B118" s="50"/>
      <c r="C118" s="46"/>
      <c r="D118" s="46"/>
      <c r="E118" s="50"/>
      <c r="F118" s="47"/>
      <c r="G118" s="46"/>
      <c r="H118" s="50"/>
      <c r="I118" s="47"/>
      <c r="J118" s="46"/>
    </row>
    <row r="119" spans="1:10" ht="21" customHeight="1" x14ac:dyDescent="0.3">
      <c r="A119" s="34" t="s">
        <v>26</v>
      </c>
      <c r="B119" s="58"/>
      <c r="C119" s="54"/>
      <c r="D119" s="54"/>
      <c r="E119" s="58"/>
      <c r="F119" s="57"/>
      <c r="G119" s="54"/>
      <c r="H119" s="58"/>
      <c r="I119" s="57"/>
      <c r="J119" s="54"/>
    </row>
    <row r="120" spans="1:10" ht="21" customHeight="1" x14ac:dyDescent="0.3">
      <c r="A120" s="51" t="s">
        <v>91</v>
      </c>
      <c r="B120" s="50"/>
      <c r="C120" s="46"/>
      <c r="D120" s="46"/>
      <c r="E120" s="50"/>
      <c r="F120" s="47"/>
      <c r="G120" s="46"/>
      <c r="H120" s="50"/>
      <c r="I120" s="47"/>
      <c r="J120" s="46"/>
    </row>
    <row r="121" spans="1:10" ht="21" customHeight="1" x14ac:dyDescent="0.3">
      <c r="A121" s="51" t="s">
        <v>16</v>
      </c>
      <c r="B121" s="50"/>
      <c r="C121" s="46"/>
      <c r="D121" s="46"/>
      <c r="E121" s="50"/>
      <c r="F121" s="47"/>
      <c r="G121" s="46"/>
      <c r="H121" s="50"/>
      <c r="I121" s="47"/>
      <c r="J121" s="46"/>
    </row>
    <row r="122" spans="1:10" ht="21" customHeight="1" x14ac:dyDescent="0.3">
      <c r="A122" s="34" t="s">
        <v>33</v>
      </c>
      <c r="B122" s="58">
        <f>SUM(B123:B126)</f>
        <v>120</v>
      </c>
      <c r="C122" s="56">
        <f t="shared" ref="C122:D122" si="37">SUM(C123:C126)</f>
        <v>84</v>
      </c>
      <c r="D122" s="56">
        <f t="shared" si="37"/>
        <v>66</v>
      </c>
      <c r="E122" s="58">
        <f>SUM(E123:E126)</f>
        <v>120</v>
      </c>
      <c r="F122" s="67">
        <f t="shared" ref="F122:G122" si="38">SUM(F123:F126)</f>
        <v>270</v>
      </c>
      <c r="G122" s="54">
        <f t="shared" si="38"/>
        <v>85</v>
      </c>
      <c r="H122" s="58">
        <f>SUM(H123:H126)</f>
        <v>90</v>
      </c>
      <c r="I122" s="67">
        <f t="shared" ref="I122:J122" si="39">SUM(I123:I126)</f>
        <v>365</v>
      </c>
      <c r="J122" s="54">
        <f t="shared" si="39"/>
        <v>106</v>
      </c>
    </row>
    <row r="123" spans="1:10" ht="21" customHeight="1" x14ac:dyDescent="0.3">
      <c r="A123" s="51" t="s">
        <v>92</v>
      </c>
      <c r="B123" s="45">
        <v>30</v>
      </c>
      <c r="C123" s="41">
        <v>43</v>
      </c>
      <c r="D123" s="41">
        <v>33</v>
      </c>
      <c r="E123" s="45">
        <v>30</v>
      </c>
      <c r="F123" s="42">
        <v>130</v>
      </c>
      <c r="G123" s="41">
        <v>35</v>
      </c>
      <c r="H123" s="45">
        <v>30</v>
      </c>
      <c r="I123" s="42">
        <v>172</v>
      </c>
      <c r="J123" s="41">
        <v>45</v>
      </c>
    </row>
    <row r="124" spans="1:10" ht="21" customHeight="1" x14ac:dyDescent="0.3">
      <c r="A124" s="51" t="s">
        <v>93</v>
      </c>
      <c r="B124" s="45">
        <v>30</v>
      </c>
      <c r="C124" s="41">
        <v>20</v>
      </c>
      <c r="D124" s="41">
        <v>16</v>
      </c>
      <c r="E124" s="45">
        <v>30</v>
      </c>
      <c r="F124" s="42">
        <v>95</v>
      </c>
      <c r="G124" s="41">
        <v>33</v>
      </c>
      <c r="H124" s="45">
        <v>30</v>
      </c>
      <c r="I124" s="42">
        <v>120</v>
      </c>
      <c r="J124" s="41">
        <v>27</v>
      </c>
    </row>
    <row r="125" spans="1:10" ht="21" customHeight="1" x14ac:dyDescent="0.3">
      <c r="A125" s="51" t="s">
        <v>91</v>
      </c>
      <c r="B125" s="45">
        <v>30</v>
      </c>
      <c r="C125" s="41">
        <v>18</v>
      </c>
      <c r="D125" s="41">
        <v>16</v>
      </c>
      <c r="E125" s="45">
        <v>30</v>
      </c>
      <c r="F125" s="42">
        <v>32</v>
      </c>
      <c r="G125" s="41">
        <v>15</v>
      </c>
      <c r="H125" s="45">
        <v>30</v>
      </c>
      <c r="I125" s="42">
        <v>73</v>
      </c>
      <c r="J125" s="41">
        <v>34</v>
      </c>
    </row>
    <row r="126" spans="1:10" ht="21" customHeight="1" x14ac:dyDescent="0.3">
      <c r="A126" s="51" t="s">
        <v>94</v>
      </c>
      <c r="B126" s="45">
        <v>30</v>
      </c>
      <c r="C126" s="41">
        <v>3</v>
      </c>
      <c r="D126" s="41">
        <v>1</v>
      </c>
      <c r="E126" s="45">
        <v>30</v>
      </c>
      <c r="F126" s="42">
        <v>13</v>
      </c>
      <c r="G126" s="41">
        <v>2</v>
      </c>
      <c r="H126" s="141"/>
      <c r="I126" s="140"/>
      <c r="J126" s="139"/>
    </row>
    <row r="127" spans="1:10" ht="21" customHeight="1" x14ac:dyDescent="0.3">
      <c r="A127" s="28" t="s">
        <v>8</v>
      </c>
      <c r="B127" s="58">
        <f t="shared" ref="B127:D127" si="40">SUM(B128:B133)</f>
        <v>300</v>
      </c>
      <c r="C127" s="54">
        <f t="shared" si="40"/>
        <v>183</v>
      </c>
      <c r="D127" s="54">
        <f t="shared" si="40"/>
        <v>110</v>
      </c>
      <c r="E127" s="58">
        <f t="shared" ref="E127:J127" si="41">SUM(E128:E134)</f>
        <v>300</v>
      </c>
      <c r="F127" s="57">
        <f t="shared" si="41"/>
        <v>519</v>
      </c>
      <c r="G127" s="54">
        <f t="shared" si="41"/>
        <v>158</v>
      </c>
      <c r="H127" s="58">
        <f t="shared" si="41"/>
        <v>150</v>
      </c>
      <c r="I127" s="57">
        <f t="shared" si="41"/>
        <v>507</v>
      </c>
      <c r="J127" s="54">
        <f t="shared" si="41"/>
        <v>159</v>
      </c>
    </row>
    <row r="128" spans="1:10" ht="21" customHeight="1" x14ac:dyDescent="0.3">
      <c r="A128" s="40" t="s">
        <v>95</v>
      </c>
      <c r="B128" s="45">
        <v>60</v>
      </c>
      <c r="C128" s="41">
        <v>38</v>
      </c>
      <c r="D128" s="41">
        <v>21</v>
      </c>
      <c r="E128" s="45">
        <v>60</v>
      </c>
      <c r="F128" s="42">
        <v>115</v>
      </c>
      <c r="G128" s="41">
        <v>29</v>
      </c>
      <c r="H128" s="45">
        <v>30</v>
      </c>
      <c r="I128" s="42">
        <v>131</v>
      </c>
      <c r="J128" s="41">
        <v>34</v>
      </c>
    </row>
    <row r="129" spans="1:10" ht="21" customHeight="1" x14ac:dyDescent="0.3">
      <c r="A129" s="40" t="s">
        <v>96</v>
      </c>
      <c r="B129" s="45">
        <v>60</v>
      </c>
      <c r="C129" s="41">
        <v>21</v>
      </c>
      <c r="D129" s="41">
        <v>14</v>
      </c>
      <c r="E129" s="45">
        <v>60</v>
      </c>
      <c r="F129" s="42">
        <v>118</v>
      </c>
      <c r="G129" s="41">
        <v>44</v>
      </c>
      <c r="H129" s="45">
        <v>30</v>
      </c>
      <c r="I129" s="42">
        <v>98</v>
      </c>
      <c r="J129" s="41">
        <v>50</v>
      </c>
    </row>
    <row r="130" spans="1:10" ht="21" customHeight="1" x14ac:dyDescent="0.3">
      <c r="A130" s="40" t="s">
        <v>97</v>
      </c>
      <c r="B130" s="45">
        <v>60</v>
      </c>
      <c r="C130" s="41">
        <v>48</v>
      </c>
      <c r="D130" s="41">
        <v>35</v>
      </c>
      <c r="E130" s="45">
        <v>60</v>
      </c>
      <c r="F130" s="42">
        <v>98</v>
      </c>
      <c r="G130" s="41">
        <v>43</v>
      </c>
      <c r="H130" s="45">
        <v>30</v>
      </c>
      <c r="I130" s="42">
        <v>97</v>
      </c>
      <c r="J130" s="41">
        <v>39</v>
      </c>
    </row>
    <row r="131" spans="1:10" ht="21" customHeight="1" x14ac:dyDescent="0.3">
      <c r="A131" s="40" t="s">
        <v>98</v>
      </c>
      <c r="B131" s="45">
        <v>60</v>
      </c>
      <c r="C131" s="41">
        <v>54</v>
      </c>
      <c r="D131" s="41">
        <v>32</v>
      </c>
      <c r="E131" s="50"/>
      <c r="F131" s="47"/>
      <c r="G131" s="46"/>
      <c r="H131" s="50"/>
      <c r="I131" s="47"/>
      <c r="J131" s="46"/>
    </row>
    <row r="132" spans="1:10" ht="21" customHeight="1" x14ac:dyDescent="0.3">
      <c r="A132" s="40" t="s">
        <v>181</v>
      </c>
      <c r="B132" s="50"/>
      <c r="C132" s="46"/>
      <c r="D132" s="46"/>
      <c r="E132" s="45">
        <v>60</v>
      </c>
      <c r="F132" s="42">
        <v>102</v>
      </c>
      <c r="G132" s="41">
        <v>26</v>
      </c>
      <c r="H132" s="45">
        <v>30</v>
      </c>
      <c r="I132" s="42">
        <v>80</v>
      </c>
      <c r="J132" s="41">
        <v>18</v>
      </c>
    </row>
    <row r="133" spans="1:10" ht="21" customHeight="1" x14ac:dyDescent="0.3">
      <c r="A133" s="40" t="s">
        <v>99</v>
      </c>
      <c r="B133" s="45">
        <v>60</v>
      </c>
      <c r="C133" s="41">
        <v>22</v>
      </c>
      <c r="D133" s="41">
        <v>8</v>
      </c>
      <c r="E133" s="50"/>
      <c r="F133" s="47"/>
      <c r="G133" s="46"/>
      <c r="H133" s="50"/>
      <c r="I133" s="47"/>
      <c r="J133" s="46"/>
    </row>
    <row r="134" spans="1:10" ht="21" customHeight="1" x14ac:dyDescent="0.3">
      <c r="A134" s="51" t="s">
        <v>182</v>
      </c>
      <c r="B134" s="50"/>
      <c r="C134" s="46"/>
      <c r="D134" s="46"/>
      <c r="E134" s="45">
        <v>60</v>
      </c>
      <c r="F134" s="42">
        <v>86</v>
      </c>
      <c r="G134" s="41">
        <v>16</v>
      </c>
      <c r="H134" s="45">
        <v>30</v>
      </c>
      <c r="I134" s="42">
        <v>101</v>
      </c>
      <c r="J134" s="41">
        <v>18</v>
      </c>
    </row>
    <row r="135" spans="1:10" ht="21" customHeight="1" x14ac:dyDescent="0.3">
      <c r="A135" s="59" t="s">
        <v>100</v>
      </c>
      <c r="B135" s="60">
        <f t="shared" ref="B135:J135" si="42">B136+B165</f>
        <v>400</v>
      </c>
      <c r="C135" s="24">
        <f t="shared" si="42"/>
        <v>273</v>
      </c>
      <c r="D135" s="24">
        <f t="shared" si="42"/>
        <v>174</v>
      </c>
      <c r="E135" s="60">
        <f t="shared" si="42"/>
        <v>270</v>
      </c>
      <c r="F135" s="27">
        <f t="shared" si="42"/>
        <v>926</v>
      </c>
      <c r="G135" s="24">
        <f t="shared" si="42"/>
        <v>282</v>
      </c>
      <c r="H135" s="60">
        <f t="shared" si="42"/>
        <v>330</v>
      </c>
      <c r="I135" s="27">
        <f t="shared" si="42"/>
        <v>955</v>
      </c>
      <c r="J135" s="155">
        <f t="shared" si="42"/>
        <v>326</v>
      </c>
    </row>
    <row r="136" spans="1:10" ht="21" customHeight="1" x14ac:dyDescent="0.3">
      <c r="A136" s="28" t="s">
        <v>9</v>
      </c>
      <c r="B136" s="58">
        <f t="shared" ref="B136:J136" si="43">B137+B152</f>
        <v>390</v>
      </c>
      <c r="C136" s="54">
        <f t="shared" si="43"/>
        <v>273</v>
      </c>
      <c r="D136" s="54">
        <f t="shared" si="43"/>
        <v>174</v>
      </c>
      <c r="E136" s="58">
        <f t="shared" si="43"/>
        <v>270</v>
      </c>
      <c r="F136" s="57">
        <f t="shared" si="43"/>
        <v>926</v>
      </c>
      <c r="G136" s="54">
        <f t="shared" si="43"/>
        <v>282</v>
      </c>
      <c r="H136" s="58">
        <f t="shared" si="43"/>
        <v>330</v>
      </c>
      <c r="I136" s="57">
        <f t="shared" si="43"/>
        <v>955</v>
      </c>
      <c r="J136" s="54">
        <f t="shared" si="43"/>
        <v>326</v>
      </c>
    </row>
    <row r="137" spans="1:10" ht="21" customHeight="1" x14ac:dyDescent="0.3">
      <c r="A137" s="34" t="s">
        <v>12</v>
      </c>
      <c r="B137" s="39">
        <f>SUM(B138:B151)</f>
        <v>240</v>
      </c>
      <c r="C137" s="37">
        <f t="shared" ref="C137:D137" si="44">SUM(C138:C151)</f>
        <v>182</v>
      </c>
      <c r="D137" s="37">
        <f t="shared" si="44"/>
        <v>97</v>
      </c>
      <c r="E137" s="39">
        <f>SUM(E138:E151)</f>
        <v>150</v>
      </c>
      <c r="F137" s="84">
        <f t="shared" ref="F137:G137" si="45">SUM(F138:F151)</f>
        <v>703</v>
      </c>
      <c r="G137" s="35">
        <f t="shared" si="45"/>
        <v>151</v>
      </c>
      <c r="H137" s="39">
        <f>SUM(H138:H151)</f>
        <v>210</v>
      </c>
      <c r="I137" s="84">
        <f t="shared" ref="I137:J137" si="46">SUM(I138:I151)</f>
        <v>739</v>
      </c>
      <c r="J137" s="35">
        <f t="shared" si="46"/>
        <v>188</v>
      </c>
    </row>
    <row r="138" spans="1:10" ht="21" customHeight="1" x14ac:dyDescent="0.3">
      <c r="A138" s="40" t="s">
        <v>101</v>
      </c>
      <c r="B138" s="45">
        <v>30</v>
      </c>
      <c r="C138" s="41">
        <v>36</v>
      </c>
      <c r="D138" s="41">
        <v>15</v>
      </c>
      <c r="E138" s="50"/>
      <c r="F138" s="47"/>
      <c r="G138" s="46"/>
      <c r="H138" s="50"/>
      <c r="I138" s="47"/>
      <c r="J138" s="46"/>
    </row>
    <row r="139" spans="1:10" ht="21" customHeight="1" x14ac:dyDescent="0.3">
      <c r="A139" s="40" t="s">
        <v>102</v>
      </c>
      <c r="B139" s="45">
        <v>30</v>
      </c>
      <c r="C139" s="41">
        <v>11</v>
      </c>
      <c r="D139" s="41">
        <v>6</v>
      </c>
      <c r="E139" s="50"/>
      <c r="F139" s="47"/>
      <c r="G139" s="46"/>
      <c r="H139" s="50"/>
      <c r="I139" s="47"/>
      <c r="J139" s="46"/>
    </row>
    <row r="140" spans="1:10" ht="21" customHeight="1" x14ac:dyDescent="0.3">
      <c r="A140" s="40" t="s">
        <v>173</v>
      </c>
      <c r="B140" s="50"/>
      <c r="C140" s="46"/>
      <c r="D140" s="46"/>
      <c r="E140" s="45">
        <v>30</v>
      </c>
      <c r="F140" s="42">
        <v>153</v>
      </c>
      <c r="G140" s="41">
        <v>40</v>
      </c>
      <c r="H140" s="45">
        <v>60</v>
      </c>
      <c r="I140" s="42">
        <v>174</v>
      </c>
      <c r="J140" s="41">
        <v>43</v>
      </c>
    </row>
    <row r="141" spans="1:10" ht="21" customHeight="1" x14ac:dyDescent="0.3">
      <c r="A141" s="40" t="s">
        <v>103</v>
      </c>
      <c r="B141" s="45">
        <v>30</v>
      </c>
      <c r="C141" s="41">
        <v>56</v>
      </c>
      <c r="D141" s="41">
        <v>31</v>
      </c>
      <c r="E141" s="50"/>
      <c r="F141" s="47"/>
      <c r="G141" s="46"/>
      <c r="H141" s="50"/>
      <c r="I141" s="47"/>
      <c r="J141" s="46"/>
    </row>
    <row r="142" spans="1:10" ht="21" customHeight="1" x14ac:dyDescent="0.3">
      <c r="A142" s="40" t="s">
        <v>104</v>
      </c>
      <c r="B142" s="45">
        <v>30</v>
      </c>
      <c r="C142" s="41">
        <v>40</v>
      </c>
      <c r="D142" s="41">
        <v>24</v>
      </c>
      <c r="E142" s="50"/>
      <c r="F142" s="47"/>
      <c r="G142" s="46"/>
      <c r="H142" s="50"/>
      <c r="I142" s="47"/>
      <c r="J142" s="46"/>
    </row>
    <row r="143" spans="1:10" ht="21" customHeight="1" x14ac:dyDescent="0.3">
      <c r="A143" s="40" t="s">
        <v>174</v>
      </c>
      <c r="B143" s="50"/>
      <c r="C143" s="46"/>
      <c r="D143" s="46"/>
      <c r="E143" s="45">
        <v>30</v>
      </c>
      <c r="F143" s="42">
        <v>408</v>
      </c>
      <c r="G143" s="41">
        <v>81</v>
      </c>
      <c r="H143" s="45">
        <v>60</v>
      </c>
      <c r="I143" s="42">
        <v>415</v>
      </c>
      <c r="J143" s="41">
        <v>103</v>
      </c>
    </row>
    <row r="144" spans="1:10" ht="21" customHeight="1" x14ac:dyDescent="0.3">
      <c r="A144" s="40" t="s">
        <v>105</v>
      </c>
      <c r="B144" s="50"/>
      <c r="C144" s="46"/>
      <c r="D144" s="46"/>
      <c r="E144" s="50"/>
      <c r="F144" s="47"/>
      <c r="G144" s="46"/>
      <c r="H144" s="50"/>
      <c r="I144" s="47"/>
      <c r="J144" s="46"/>
    </row>
    <row r="145" spans="1:10" ht="21" customHeight="1" x14ac:dyDescent="0.3">
      <c r="A145" s="40" t="s">
        <v>106</v>
      </c>
      <c r="B145" s="50"/>
      <c r="C145" s="46"/>
      <c r="D145" s="46"/>
      <c r="E145" s="50"/>
      <c r="F145" s="47"/>
      <c r="G145" s="46"/>
      <c r="H145" s="50"/>
      <c r="I145" s="47"/>
      <c r="J145" s="46"/>
    </row>
    <row r="146" spans="1:10" ht="21" customHeight="1" x14ac:dyDescent="0.3">
      <c r="A146" s="40" t="s">
        <v>107</v>
      </c>
      <c r="B146" s="50"/>
      <c r="C146" s="46"/>
      <c r="D146" s="46"/>
      <c r="E146" s="50"/>
      <c r="F146" s="47"/>
      <c r="G146" s="46"/>
      <c r="H146" s="50"/>
      <c r="I146" s="47"/>
      <c r="J146" s="46"/>
    </row>
    <row r="147" spans="1:10" ht="21" customHeight="1" x14ac:dyDescent="0.3">
      <c r="A147" s="40" t="s">
        <v>108</v>
      </c>
      <c r="B147" s="50"/>
      <c r="C147" s="46"/>
      <c r="D147" s="46"/>
      <c r="E147" s="50"/>
      <c r="F147" s="47"/>
      <c r="G147" s="46"/>
      <c r="H147" s="50"/>
      <c r="I147" s="47"/>
      <c r="J147" s="46"/>
    </row>
    <row r="148" spans="1:10" ht="21" customHeight="1" x14ac:dyDescent="0.3">
      <c r="A148" s="51" t="s">
        <v>109</v>
      </c>
      <c r="B148" s="45">
        <v>30</v>
      </c>
      <c r="C148" s="41">
        <v>14</v>
      </c>
      <c r="D148" s="41">
        <v>9</v>
      </c>
      <c r="E148" s="45">
        <v>30</v>
      </c>
      <c r="F148" s="42">
        <v>34</v>
      </c>
      <c r="G148" s="41">
        <v>9</v>
      </c>
      <c r="H148" s="45">
        <v>30</v>
      </c>
      <c r="I148" s="42">
        <v>46</v>
      </c>
      <c r="J148" s="41">
        <v>15</v>
      </c>
    </row>
    <row r="149" spans="1:10" ht="21" customHeight="1" x14ac:dyDescent="0.3">
      <c r="A149" s="51" t="s">
        <v>110</v>
      </c>
      <c r="B149" s="45">
        <v>30</v>
      </c>
      <c r="C149" s="41">
        <v>8</v>
      </c>
      <c r="D149" s="41">
        <v>4</v>
      </c>
      <c r="E149" s="45">
        <v>30</v>
      </c>
      <c r="F149" s="42">
        <v>64</v>
      </c>
      <c r="G149" s="41">
        <v>13</v>
      </c>
      <c r="H149" s="45">
        <v>30</v>
      </c>
      <c r="I149" s="42">
        <v>49</v>
      </c>
      <c r="J149" s="41">
        <v>8</v>
      </c>
    </row>
    <row r="150" spans="1:10" ht="21" customHeight="1" x14ac:dyDescent="0.3">
      <c r="A150" s="51" t="s">
        <v>111</v>
      </c>
      <c r="B150" s="45">
        <v>30</v>
      </c>
      <c r="C150" s="41">
        <v>6</v>
      </c>
      <c r="D150" s="41">
        <v>2</v>
      </c>
      <c r="E150" s="50"/>
      <c r="F150" s="47"/>
      <c r="G150" s="46"/>
      <c r="H150" s="50"/>
      <c r="I150" s="47"/>
      <c r="J150" s="46"/>
    </row>
    <row r="151" spans="1:10" ht="21" customHeight="1" x14ac:dyDescent="0.3">
      <c r="A151" s="51" t="s">
        <v>112</v>
      </c>
      <c r="B151" s="45">
        <v>30</v>
      </c>
      <c r="C151" s="41">
        <v>11</v>
      </c>
      <c r="D151" s="41">
        <v>6</v>
      </c>
      <c r="E151" s="45">
        <v>30</v>
      </c>
      <c r="F151" s="42">
        <v>44</v>
      </c>
      <c r="G151" s="41">
        <v>8</v>
      </c>
      <c r="H151" s="45">
        <v>30</v>
      </c>
      <c r="I151" s="42">
        <v>55</v>
      </c>
      <c r="J151" s="41">
        <v>19</v>
      </c>
    </row>
    <row r="152" spans="1:10" ht="21" customHeight="1" x14ac:dyDescent="0.3">
      <c r="A152" s="34" t="s">
        <v>26</v>
      </c>
      <c r="B152" s="39">
        <f>SUM(B153:B163)</f>
        <v>150</v>
      </c>
      <c r="C152" s="37">
        <f>SUM(C153:C163)</f>
        <v>91</v>
      </c>
      <c r="D152" s="37">
        <f>SUM(D153:D163)</f>
        <v>77</v>
      </c>
      <c r="E152" s="39">
        <f t="shared" ref="E152:J152" si="47">SUM(E153:E164)</f>
        <v>120</v>
      </c>
      <c r="F152" s="84">
        <f t="shared" si="47"/>
        <v>223</v>
      </c>
      <c r="G152" s="35">
        <f t="shared" si="47"/>
        <v>131</v>
      </c>
      <c r="H152" s="39">
        <f t="shared" si="47"/>
        <v>120</v>
      </c>
      <c r="I152" s="84">
        <f t="shared" si="47"/>
        <v>216</v>
      </c>
      <c r="J152" s="35">
        <f t="shared" si="47"/>
        <v>138</v>
      </c>
    </row>
    <row r="153" spans="1:10" ht="21" customHeight="1" x14ac:dyDescent="0.3">
      <c r="A153" s="40" t="s">
        <v>101</v>
      </c>
      <c r="B153" s="45">
        <v>15</v>
      </c>
      <c r="C153" s="41">
        <v>33</v>
      </c>
      <c r="D153" s="41">
        <v>27</v>
      </c>
      <c r="E153" s="50"/>
      <c r="F153" s="47"/>
      <c r="G153" s="46"/>
      <c r="H153" s="50"/>
      <c r="I153" s="47"/>
      <c r="J153" s="46"/>
    </row>
    <row r="154" spans="1:10" ht="21" customHeight="1" x14ac:dyDescent="0.3">
      <c r="A154" s="40" t="s">
        <v>113</v>
      </c>
      <c r="B154" s="45">
        <v>15</v>
      </c>
      <c r="C154" s="41">
        <v>5</v>
      </c>
      <c r="D154" s="41">
        <v>4</v>
      </c>
      <c r="E154" s="50"/>
      <c r="F154" s="47"/>
      <c r="G154" s="46"/>
      <c r="H154" s="50"/>
      <c r="I154" s="47"/>
      <c r="J154" s="46"/>
    </row>
    <row r="155" spans="1:10" ht="21" customHeight="1" x14ac:dyDescent="0.3">
      <c r="A155" s="40" t="s">
        <v>175</v>
      </c>
      <c r="B155" s="50"/>
      <c r="C155" s="46"/>
      <c r="D155" s="46"/>
      <c r="E155" s="45">
        <v>15</v>
      </c>
      <c r="F155" s="42">
        <v>94</v>
      </c>
      <c r="G155" s="41">
        <v>60</v>
      </c>
      <c r="H155" s="45">
        <v>20</v>
      </c>
      <c r="I155" s="42">
        <v>66</v>
      </c>
      <c r="J155" s="41">
        <v>47</v>
      </c>
    </row>
    <row r="156" spans="1:10" ht="21" customHeight="1" x14ac:dyDescent="0.3">
      <c r="A156" s="40" t="s">
        <v>114</v>
      </c>
      <c r="B156" s="45">
        <v>15</v>
      </c>
      <c r="C156" s="41">
        <v>11</v>
      </c>
      <c r="D156" s="41">
        <v>9</v>
      </c>
      <c r="E156" s="50"/>
      <c r="F156" s="47"/>
      <c r="G156" s="46"/>
      <c r="H156" s="50"/>
      <c r="I156" s="47"/>
      <c r="J156" s="46"/>
    </row>
    <row r="157" spans="1:10" ht="21" customHeight="1" x14ac:dyDescent="0.3">
      <c r="A157" s="40" t="s">
        <v>115</v>
      </c>
      <c r="B157" s="45">
        <v>15</v>
      </c>
      <c r="C157" s="41">
        <v>14</v>
      </c>
      <c r="D157" s="41">
        <v>14</v>
      </c>
      <c r="E157" s="50"/>
      <c r="F157" s="47"/>
      <c r="G157" s="46"/>
      <c r="H157" s="50"/>
      <c r="I157" s="47"/>
      <c r="J157" s="46"/>
    </row>
    <row r="158" spans="1:10" ht="21" customHeight="1" x14ac:dyDescent="0.3">
      <c r="A158" s="40" t="s">
        <v>176</v>
      </c>
      <c r="B158" s="50"/>
      <c r="C158" s="46"/>
      <c r="D158" s="46"/>
      <c r="E158" s="45">
        <v>15</v>
      </c>
      <c r="F158" s="42">
        <v>70</v>
      </c>
      <c r="G158" s="41">
        <v>44</v>
      </c>
      <c r="H158" s="45">
        <v>20</v>
      </c>
      <c r="I158" s="42">
        <v>85</v>
      </c>
      <c r="J158" s="41">
        <v>58</v>
      </c>
    </row>
    <row r="159" spans="1:10" ht="21" customHeight="1" x14ac:dyDescent="0.3">
      <c r="A159" s="40" t="s">
        <v>107</v>
      </c>
      <c r="B159" s="50"/>
      <c r="C159" s="46"/>
      <c r="D159" s="46"/>
      <c r="E159" s="50"/>
      <c r="F159" s="47"/>
      <c r="G159" s="46"/>
      <c r="H159" s="50"/>
      <c r="I159" s="47"/>
      <c r="J159" s="46"/>
    </row>
    <row r="160" spans="1:10" ht="21" customHeight="1" x14ac:dyDescent="0.3">
      <c r="A160" s="40" t="s">
        <v>106</v>
      </c>
      <c r="B160" s="50"/>
      <c r="C160" s="46"/>
      <c r="D160" s="46"/>
      <c r="E160" s="50"/>
      <c r="F160" s="47"/>
      <c r="G160" s="46"/>
      <c r="H160" s="50"/>
      <c r="I160" s="47"/>
      <c r="J160" s="46"/>
    </row>
    <row r="161" spans="1:10" ht="21" customHeight="1" x14ac:dyDescent="0.3">
      <c r="A161" s="51" t="s">
        <v>109</v>
      </c>
      <c r="B161" s="45">
        <v>30</v>
      </c>
      <c r="C161" s="41">
        <v>5</v>
      </c>
      <c r="D161" s="41">
        <v>3</v>
      </c>
      <c r="E161" s="45">
        <v>30</v>
      </c>
      <c r="F161" s="42">
        <v>20</v>
      </c>
      <c r="G161" s="41">
        <v>9</v>
      </c>
      <c r="H161" s="45">
        <v>30</v>
      </c>
      <c r="I161" s="42">
        <v>10</v>
      </c>
      <c r="J161" s="41">
        <v>5</v>
      </c>
    </row>
    <row r="162" spans="1:10" ht="21" customHeight="1" x14ac:dyDescent="0.3">
      <c r="A162" s="51" t="s">
        <v>110</v>
      </c>
      <c r="B162" s="45">
        <v>30</v>
      </c>
      <c r="C162" s="41">
        <v>22</v>
      </c>
      <c r="D162" s="41">
        <v>20</v>
      </c>
      <c r="E162" s="45">
        <v>30</v>
      </c>
      <c r="F162" s="42">
        <v>37</v>
      </c>
      <c r="G162" s="41">
        <v>18</v>
      </c>
      <c r="H162" s="45">
        <v>20</v>
      </c>
      <c r="I162" s="42">
        <v>45</v>
      </c>
      <c r="J162" s="41">
        <v>25</v>
      </c>
    </row>
    <row r="163" spans="1:10" ht="21" customHeight="1" x14ac:dyDescent="0.3">
      <c r="A163" s="51" t="s">
        <v>111</v>
      </c>
      <c r="B163" s="45">
        <v>30</v>
      </c>
      <c r="C163" s="41">
        <v>1</v>
      </c>
      <c r="D163" s="41">
        <v>0</v>
      </c>
      <c r="E163" s="50"/>
      <c r="F163" s="47"/>
      <c r="G163" s="46"/>
      <c r="H163" s="50"/>
      <c r="I163" s="47"/>
      <c r="J163" s="46"/>
    </row>
    <row r="164" spans="1:10" ht="21" customHeight="1" x14ac:dyDescent="0.3">
      <c r="A164" s="51" t="s">
        <v>112</v>
      </c>
      <c r="B164" s="50"/>
      <c r="C164" s="49"/>
      <c r="D164" s="49"/>
      <c r="E164" s="74">
        <v>30</v>
      </c>
      <c r="F164" s="137">
        <v>2</v>
      </c>
      <c r="G164" s="75">
        <v>0</v>
      </c>
      <c r="H164" s="74">
        <v>30</v>
      </c>
      <c r="I164" s="137">
        <v>10</v>
      </c>
      <c r="J164" s="75">
        <v>3</v>
      </c>
    </row>
    <row r="165" spans="1:10" ht="21" customHeight="1" x14ac:dyDescent="0.3">
      <c r="A165" s="28" t="s">
        <v>10</v>
      </c>
      <c r="B165" s="39">
        <f t="shared" ref="B165:J165" si="48">SUM(B166:B167)</f>
        <v>10</v>
      </c>
      <c r="C165" s="37">
        <f t="shared" si="48"/>
        <v>0</v>
      </c>
      <c r="D165" s="37">
        <f t="shared" si="48"/>
        <v>0</v>
      </c>
      <c r="E165" s="39">
        <f t="shared" si="48"/>
        <v>0</v>
      </c>
      <c r="F165" s="84">
        <f t="shared" si="48"/>
        <v>0</v>
      </c>
      <c r="G165" s="35">
        <f t="shared" si="48"/>
        <v>0</v>
      </c>
      <c r="H165" s="39">
        <f t="shared" si="48"/>
        <v>0</v>
      </c>
      <c r="I165" s="84">
        <f t="shared" si="48"/>
        <v>0</v>
      </c>
      <c r="J165" s="35">
        <f t="shared" si="48"/>
        <v>0</v>
      </c>
    </row>
    <row r="166" spans="1:10" ht="21" customHeight="1" x14ac:dyDescent="0.3">
      <c r="A166" s="85" t="s">
        <v>116</v>
      </c>
      <c r="B166" s="50"/>
      <c r="C166" s="46"/>
      <c r="D166" s="46"/>
      <c r="E166" s="50"/>
      <c r="F166" s="47"/>
      <c r="G166" s="46"/>
      <c r="H166" s="50"/>
      <c r="I166" s="47"/>
      <c r="J166" s="46"/>
    </row>
    <row r="167" spans="1:10" ht="21" customHeight="1" x14ac:dyDescent="0.3">
      <c r="A167" s="85" t="s">
        <v>117</v>
      </c>
      <c r="B167" s="74">
        <v>10</v>
      </c>
      <c r="C167" s="75">
        <v>0</v>
      </c>
      <c r="D167" s="75">
        <v>0</v>
      </c>
      <c r="E167" s="50"/>
      <c r="F167" s="47"/>
      <c r="G167" s="46"/>
      <c r="H167" s="50"/>
      <c r="I167" s="47"/>
      <c r="J167" s="46"/>
    </row>
    <row r="168" spans="1:10" ht="21" customHeight="1" x14ac:dyDescent="0.3">
      <c r="A168" s="59" t="s">
        <v>118</v>
      </c>
      <c r="B168" s="60">
        <f t="shared" ref="B168:J168" si="49">B169+B173</f>
        <v>120</v>
      </c>
      <c r="C168" s="24">
        <f t="shared" si="49"/>
        <v>87</v>
      </c>
      <c r="D168" s="24">
        <f t="shared" si="49"/>
        <v>58</v>
      </c>
      <c r="E168" s="60">
        <f t="shared" si="49"/>
        <v>120</v>
      </c>
      <c r="F168" s="27">
        <f t="shared" si="49"/>
        <v>194</v>
      </c>
      <c r="G168" s="24">
        <f t="shared" si="49"/>
        <v>42</v>
      </c>
      <c r="H168" s="60">
        <f t="shared" si="49"/>
        <v>120</v>
      </c>
      <c r="I168" s="27">
        <f t="shared" si="49"/>
        <v>113</v>
      </c>
      <c r="J168" s="155">
        <f t="shared" si="49"/>
        <v>37</v>
      </c>
    </row>
    <row r="169" spans="1:10" ht="21" customHeight="1" x14ac:dyDescent="0.3">
      <c r="A169" s="34" t="s">
        <v>12</v>
      </c>
      <c r="B169" s="39">
        <f>SUM(B170:B172)</f>
        <v>60</v>
      </c>
      <c r="C169" s="37">
        <f t="shared" ref="C169:D169" si="50">SUM(C170:C172)</f>
        <v>18</v>
      </c>
      <c r="D169" s="37">
        <f t="shared" si="50"/>
        <v>7</v>
      </c>
      <c r="E169" s="39">
        <f>SUM(E170:E172)</f>
        <v>60</v>
      </c>
      <c r="F169" s="84">
        <f t="shared" ref="F169:G169" si="51">SUM(F170:F172)</f>
        <v>114</v>
      </c>
      <c r="G169" s="35">
        <f t="shared" si="51"/>
        <v>13</v>
      </c>
      <c r="H169" s="39">
        <f>SUM(H170:H172)</f>
        <v>60</v>
      </c>
      <c r="I169" s="84">
        <f t="shared" ref="I169:J169" si="52">SUM(I170:I172)</f>
        <v>56</v>
      </c>
      <c r="J169" s="35">
        <f t="shared" si="52"/>
        <v>7</v>
      </c>
    </row>
    <row r="170" spans="1:10" ht="21" customHeight="1" x14ac:dyDescent="0.3">
      <c r="A170" s="87" t="s">
        <v>119</v>
      </c>
      <c r="B170" s="50"/>
      <c r="C170" s="46"/>
      <c r="D170" s="46"/>
      <c r="E170" s="50"/>
      <c r="F170" s="47"/>
      <c r="G170" s="46"/>
      <c r="H170" s="50"/>
      <c r="I170" s="47"/>
      <c r="J170" s="46"/>
    </row>
    <row r="171" spans="1:10" ht="21" customHeight="1" x14ac:dyDescent="0.3">
      <c r="A171" s="90" t="s">
        <v>120</v>
      </c>
      <c r="B171" s="45">
        <v>30</v>
      </c>
      <c r="C171" s="41">
        <v>13</v>
      </c>
      <c r="D171" s="41">
        <v>5</v>
      </c>
      <c r="E171" s="45">
        <v>30</v>
      </c>
      <c r="F171" s="42">
        <v>63</v>
      </c>
      <c r="G171" s="41">
        <v>11</v>
      </c>
      <c r="H171" s="45">
        <v>30</v>
      </c>
      <c r="I171" s="42">
        <v>34</v>
      </c>
      <c r="J171" s="41">
        <v>7</v>
      </c>
    </row>
    <row r="172" spans="1:10" ht="21" customHeight="1" x14ac:dyDescent="0.3">
      <c r="A172" s="90" t="s">
        <v>121</v>
      </c>
      <c r="B172" s="45">
        <v>30</v>
      </c>
      <c r="C172" s="41">
        <v>5</v>
      </c>
      <c r="D172" s="41">
        <v>2</v>
      </c>
      <c r="E172" s="45">
        <v>30</v>
      </c>
      <c r="F172" s="42">
        <v>51</v>
      </c>
      <c r="G172" s="41">
        <v>2</v>
      </c>
      <c r="H172" s="45">
        <v>30</v>
      </c>
      <c r="I172" s="42">
        <v>22</v>
      </c>
      <c r="J172" s="41">
        <v>0</v>
      </c>
    </row>
    <row r="173" spans="1:10" ht="21" customHeight="1" x14ac:dyDescent="0.3">
      <c r="A173" s="134" t="s">
        <v>26</v>
      </c>
      <c r="B173" s="39">
        <f>SUM(B174:B176)</f>
        <v>60</v>
      </c>
      <c r="C173" s="37">
        <f t="shared" ref="C173:D173" si="53">SUM(C174:C176)</f>
        <v>69</v>
      </c>
      <c r="D173" s="37">
        <f t="shared" si="53"/>
        <v>51</v>
      </c>
      <c r="E173" s="39">
        <f>SUM(E174:E176)</f>
        <v>60</v>
      </c>
      <c r="F173" s="84">
        <f t="shared" ref="F173:G173" si="54">SUM(F174:F176)</f>
        <v>80</v>
      </c>
      <c r="G173" s="35">
        <f t="shared" si="54"/>
        <v>29</v>
      </c>
      <c r="H173" s="39">
        <f>SUM(H174:H176)</f>
        <v>60</v>
      </c>
      <c r="I173" s="84">
        <f t="shared" ref="I173:J173" si="55">SUM(I174:I176)</f>
        <v>57</v>
      </c>
      <c r="J173" s="35">
        <f t="shared" si="55"/>
        <v>30</v>
      </c>
    </row>
    <row r="174" spans="1:10" ht="21" customHeight="1" x14ac:dyDescent="0.3">
      <c r="A174" s="90" t="s">
        <v>119</v>
      </c>
      <c r="B174" s="50"/>
      <c r="C174" s="46"/>
      <c r="D174" s="46"/>
      <c r="E174" s="50"/>
      <c r="F174" s="47"/>
      <c r="G174" s="46"/>
      <c r="H174" s="50"/>
      <c r="I174" s="47"/>
      <c r="J174" s="46"/>
    </row>
    <row r="175" spans="1:10" ht="21" customHeight="1" x14ac:dyDescent="0.3">
      <c r="A175" s="40" t="s">
        <v>120</v>
      </c>
      <c r="B175" s="45">
        <v>30</v>
      </c>
      <c r="C175" s="41">
        <v>62</v>
      </c>
      <c r="D175" s="41">
        <v>48</v>
      </c>
      <c r="E175" s="45">
        <v>30</v>
      </c>
      <c r="F175" s="42">
        <v>55</v>
      </c>
      <c r="G175" s="41">
        <v>26</v>
      </c>
      <c r="H175" s="45">
        <v>30</v>
      </c>
      <c r="I175" s="42">
        <v>40</v>
      </c>
      <c r="J175" s="41">
        <v>20</v>
      </c>
    </row>
    <row r="176" spans="1:10" ht="21" customHeight="1" x14ac:dyDescent="0.3">
      <c r="A176" s="90" t="s">
        <v>121</v>
      </c>
      <c r="B176" s="45">
        <v>30</v>
      </c>
      <c r="C176" s="41">
        <v>7</v>
      </c>
      <c r="D176" s="41">
        <v>3</v>
      </c>
      <c r="E176" s="45">
        <v>30</v>
      </c>
      <c r="F176" s="42">
        <v>25</v>
      </c>
      <c r="G176" s="41">
        <v>3</v>
      </c>
      <c r="H176" s="45">
        <v>30</v>
      </c>
      <c r="I176" s="42">
        <v>17</v>
      </c>
      <c r="J176" s="41">
        <v>10</v>
      </c>
    </row>
    <row r="177" spans="1:10" ht="21" customHeight="1" x14ac:dyDescent="0.3">
      <c r="A177" s="91" t="s">
        <v>122</v>
      </c>
      <c r="B177" s="60">
        <f t="shared" ref="B177:D177" si="56">B179</f>
        <v>48</v>
      </c>
      <c r="C177" s="24">
        <f t="shared" si="56"/>
        <v>417</v>
      </c>
      <c r="D177" s="24">
        <f t="shared" si="56"/>
        <v>62</v>
      </c>
      <c r="E177" s="60">
        <f>E179+E181</f>
        <v>78</v>
      </c>
      <c r="F177" s="138">
        <f t="shared" ref="F177:G177" si="57">F179+F181</f>
        <v>684</v>
      </c>
      <c r="G177" s="24">
        <f t="shared" si="57"/>
        <v>83</v>
      </c>
      <c r="H177" s="60">
        <f>H179+H181</f>
        <v>86</v>
      </c>
      <c r="I177" s="138">
        <f t="shared" ref="I177:J177" si="58">I179+I181</f>
        <v>1025</v>
      </c>
      <c r="J177" s="24">
        <f t="shared" si="58"/>
        <v>99</v>
      </c>
    </row>
    <row r="178" spans="1:10" ht="21" customHeight="1" x14ac:dyDescent="0.3">
      <c r="A178" s="111" t="s">
        <v>177</v>
      </c>
      <c r="B178" s="45">
        <v>48</v>
      </c>
      <c r="C178" s="41">
        <v>417</v>
      </c>
      <c r="D178" s="41">
        <v>62</v>
      </c>
      <c r="E178" s="45">
        <v>48</v>
      </c>
      <c r="F178" s="42">
        <f>F179</f>
        <v>535</v>
      </c>
      <c r="G178" s="41">
        <f>G179</f>
        <v>63</v>
      </c>
      <c r="H178" s="45">
        <v>48</v>
      </c>
      <c r="I178" s="42">
        <f>I179</f>
        <v>637</v>
      </c>
      <c r="J178" s="41">
        <f>J179</f>
        <v>57</v>
      </c>
    </row>
    <row r="179" spans="1:10" ht="21" customHeight="1" x14ac:dyDescent="0.3">
      <c r="A179" s="92" t="s">
        <v>123</v>
      </c>
      <c r="B179" s="45">
        <v>48</v>
      </c>
      <c r="C179" s="41">
        <v>417</v>
      </c>
      <c r="D179" s="41">
        <v>62</v>
      </c>
      <c r="E179" s="45">
        <v>48</v>
      </c>
      <c r="F179" s="42">
        <v>535</v>
      </c>
      <c r="G179" s="41">
        <v>63</v>
      </c>
      <c r="H179" s="45">
        <v>56</v>
      </c>
      <c r="I179" s="42">
        <v>637</v>
      </c>
      <c r="J179" s="41">
        <v>57</v>
      </c>
    </row>
    <row r="180" spans="1:10" ht="21" customHeight="1" x14ac:dyDescent="0.3">
      <c r="A180" s="112" t="s">
        <v>178</v>
      </c>
      <c r="B180" s="50"/>
      <c r="C180" s="46"/>
      <c r="D180" s="46"/>
      <c r="E180" s="45">
        <v>30</v>
      </c>
      <c r="F180" s="42">
        <f>F181</f>
        <v>149</v>
      </c>
      <c r="G180" s="41">
        <f>G181</f>
        <v>20</v>
      </c>
      <c r="H180" s="45">
        <v>30</v>
      </c>
      <c r="I180" s="42">
        <f>I181</f>
        <v>388</v>
      </c>
      <c r="J180" s="41">
        <f>J181</f>
        <v>42</v>
      </c>
    </row>
    <row r="181" spans="1:10" ht="21" customHeight="1" x14ac:dyDescent="0.3">
      <c r="A181" s="92" t="s">
        <v>179</v>
      </c>
      <c r="B181" s="50"/>
      <c r="C181" s="46"/>
      <c r="D181" s="46"/>
      <c r="E181" s="45">
        <v>30</v>
      </c>
      <c r="F181" s="42">
        <v>149</v>
      </c>
      <c r="G181" s="41">
        <v>20</v>
      </c>
      <c r="H181" s="45">
        <v>30</v>
      </c>
      <c r="I181" s="42">
        <v>388</v>
      </c>
      <c r="J181" s="41">
        <v>42</v>
      </c>
    </row>
    <row r="182" spans="1:10" ht="21" customHeight="1" x14ac:dyDescent="0.3">
      <c r="A182" s="91" t="s">
        <v>124</v>
      </c>
      <c r="B182" s="60">
        <f>B183+B192+B196</f>
        <v>210</v>
      </c>
      <c r="C182" s="24">
        <f t="shared" ref="C182:D182" si="59">C183+C192+C196</f>
        <v>197</v>
      </c>
      <c r="D182" s="24">
        <f t="shared" si="59"/>
        <v>105</v>
      </c>
      <c r="E182" s="60">
        <f>E183+E192+E196</f>
        <v>210</v>
      </c>
      <c r="F182" s="27">
        <f t="shared" ref="F182" si="60">F183+F192+F196</f>
        <v>541</v>
      </c>
      <c r="G182" s="24">
        <f>G183+G192+G196</f>
        <v>124</v>
      </c>
      <c r="H182" s="60">
        <f>H183+H192+H196</f>
        <v>210</v>
      </c>
      <c r="I182" s="27">
        <f t="shared" ref="I182" si="61">I183+I192+I196</f>
        <v>715</v>
      </c>
      <c r="J182" s="155">
        <f>J183+J192+J196</f>
        <v>209</v>
      </c>
    </row>
    <row r="183" spans="1:10" ht="21" customHeight="1" x14ac:dyDescent="0.3">
      <c r="A183" s="34" t="s">
        <v>12</v>
      </c>
      <c r="B183" s="39">
        <f>SUM(B184:B190)</f>
        <v>150</v>
      </c>
      <c r="C183" s="37">
        <f t="shared" ref="C183:D183" si="62">SUM(C184:C190)</f>
        <v>100</v>
      </c>
      <c r="D183" s="37">
        <f t="shared" si="62"/>
        <v>41</v>
      </c>
      <c r="E183" s="39">
        <f t="shared" ref="E183:J183" si="63">SUM(E184:E191)</f>
        <v>120</v>
      </c>
      <c r="F183" s="84">
        <f t="shared" si="63"/>
        <v>333</v>
      </c>
      <c r="G183" s="35">
        <f t="shared" si="63"/>
        <v>52</v>
      </c>
      <c r="H183" s="39">
        <f t="shared" si="63"/>
        <v>120</v>
      </c>
      <c r="I183" s="84">
        <f t="shared" si="63"/>
        <v>474</v>
      </c>
      <c r="J183" s="35">
        <f t="shared" si="63"/>
        <v>86</v>
      </c>
    </row>
    <row r="184" spans="1:10" ht="21" customHeight="1" x14ac:dyDescent="0.3">
      <c r="A184" s="40" t="s">
        <v>125</v>
      </c>
      <c r="B184" s="45">
        <v>30</v>
      </c>
      <c r="C184" s="41">
        <v>16</v>
      </c>
      <c r="D184" s="41">
        <v>6</v>
      </c>
      <c r="E184" s="50"/>
      <c r="F184" s="47"/>
      <c r="G184" s="46"/>
      <c r="H184" s="50"/>
      <c r="I184" s="47"/>
      <c r="J184" s="46"/>
    </row>
    <row r="185" spans="1:10" ht="21" customHeight="1" x14ac:dyDescent="0.3">
      <c r="A185" s="40" t="s">
        <v>126</v>
      </c>
      <c r="B185" s="45">
        <v>30</v>
      </c>
      <c r="C185" s="41">
        <v>32</v>
      </c>
      <c r="D185" s="41">
        <v>11</v>
      </c>
      <c r="E185" s="45">
        <v>30</v>
      </c>
      <c r="F185" s="42">
        <v>163</v>
      </c>
      <c r="G185" s="41">
        <v>19</v>
      </c>
      <c r="H185" s="45">
        <v>30</v>
      </c>
      <c r="I185" s="42">
        <v>201</v>
      </c>
      <c r="J185" s="41">
        <v>32</v>
      </c>
    </row>
    <row r="186" spans="1:10" ht="21" customHeight="1" x14ac:dyDescent="0.3">
      <c r="A186" s="40" t="s">
        <v>127</v>
      </c>
      <c r="B186" s="50"/>
      <c r="C186" s="46"/>
      <c r="D186" s="46"/>
      <c r="E186" s="50"/>
      <c r="F186" s="47"/>
      <c r="G186" s="46"/>
      <c r="H186" s="50"/>
      <c r="I186" s="47"/>
      <c r="J186" s="46"/>
    </row>
    <row r="187" spans="1:10" ht="21" customHeight="1" x14ac:dyDescent="0.3">
      <c r="A187" s="40" t="s">
        <v>128</v>
      </c>
      <c r="B187" s="45">
        <v>60</v>
      </c>
      <c r="C187" s="41">
        <v>45</v>
      </c>
      <c r="D187" s="41">
        <v>22</v>
      </c>
      <c r="E187" s="45">
        <v>30</v>
      </c>
      <c r="F187" s="42">
        <v>102</v>
      </c>
      <c r="G187" s="41">
        <v>31</v>
      </c>
      <c r="H187" s="45">
        <v>30</v>
      </c>
      <c r="I187" s="42">
        <v>128</v>
      </c>
      <c r="J187" s="41">
        <v>36</v>
      </c>
    </row>
    <row r="188" spans="1:10" ht="21" customHeight="1" x14ac:dyDescent="0.3">
      <c r="A188" s="87" t="s">
        <v>129</v>
      </c>
      <c r="B188" s="50"/>
      <c r="C188" s="46"/>
      <c r="D188" s="46"/>
      <c r="E188" s="50"/>
      <c r="F188" s="47"/>
      <c r="G188" s="46"/>
      <c r="H188" s="50"/>
      <c r="I188" s="47"/>
      <c r="J188" s="46"/>
    </row>
    <row r="189" spans="1:10" ht="21" customHeight="1" x14ac:dyDescent="0.3">
      <c r="A189" s="90" t="s">
        <v>130</v>
      </c>
      <c r="B189" s="52"/>
      <c r="C189" s="53"/>
      <c r="D189" s="53"/>
      <c r="E189" s="52"/>
      <c r="F189" s="135"/>
      <c r="G189" s="53"/>
      <c r="H189" s="52"/>
      <c r="I189" s="135"/>
      <c r="J189" s="53"/>
    </row>
    <row r="190" spans="1:10" ht="21" customHeight="1" x14ac:dyDescent="0.3">
      <c r="A190" s="51" t="s">
        <v>131</v>
      </c>
      <c r="B190" s="45">
        <v>30</v>
      </c>
      <c r="C190" s="41">
        <v>7</v>
      </c>
      <c r="D190" s="41">
        <v>2</v>
      </c>
      <c r="E190" s="45">
        <v>30</v>
      </c>
      <c r="F190" s="42">
        <v>55</v>
      </c>
      <c r="G190" s="41">
        <v>2</v>
      </c>
      <c r="H190" s="45">
        <v>30</v>
      </c>
      <c r="I190" s="42">
        <v>111</v>
      </c>
      <c r="J190" s="41">
        <v>11</v>
      </c>
    </row>
    <row r="191" spans="1:10" ht="21" customHeight="1" x14ac:dyDescent="0.3">
      <c r="A191" s="51" t="s">
        <v>180</v>
      </c>
      <c r="B191" s="50"/>
      <c r="C191" s="46"/>
      <c r="D191" s="46"/>
      <c r="E191" s="45">
        <v>30</v>
      </c>
      <c r="F191" s="42">
        <v>13</v>
      </c>
      <c r="G191" s="41">
        <v>0</v>
      </c>
      <c r="H191" s="45">
        <v>30</v>
      </c>
      <c r="I191" s="42">
        <v>34</v>
      </c>
      <c r="J191" s="41">
        <v>7</v>
      </c>
    </row>
    <row r="192" spans="1:10" ht="21" customHeight="1" x14ac:dyDescent="0.3">
      <c r="A192" s="34" t="s">
        <v>26</v>
      </c>
      <c r="B192" s="39">
        <f t="shared" ref="B192:J192" si="64">SUM(B193:B195)</f>
        <v>30</v>
      </c>
      <c r="C192" s="35">
        <f t="shared" si="64"/>
        <v>47</v>
      </c>
      <c r="D192" s="35">
        <f t="shared" si="64"/>
        <v>33</v>
      </c>
      <c r="E192" s="39">
        <f t="shared" si="64"/>
        <v>60</v>
      </c>
      <c r="F192" s="38">
        <f t="shared" si="64"/>
        <v>139</v>
      </c>
      <c r="G192" s="35">
        <f t="shared" si="64"/>
        <v>52</v>
      </c>
      <c r="H192" s="39">
        <f t="shared" si="64"/>
        <v>60</v>
      </c>
      <c r="I192" s="38">
        <f t="shared" si="64"/>
        <v>97</v>
      </c>
      <c r="J192" s="35">
        <f t="shared" si="64"/>
        <v>47</v>
      </c>
    </row>
    <row r="193" spans="1:10" ht="21" customHeight="1" x14ac:dyDescent="0.3">
      <c r="A193" s="40" t="s">
        <v>129</v>
      </c>
      <c r="B193" s="50"/>
      <c r="C193" s="46"/>
      <c r="D193" s="46"/>
      <c r="E193" s="50"/>
      <c r="F193" s="47"/>
      <c r="G193" s="46"/>
      <c r="H193" s="50"/>
      <c r="I193" s="47"/>
      <c r="J193" s="46"/>
    </row>
    <row r="194" spans="1:10" ht="21" customHeight="1" x14ac:dyDescent="0.3">
      <c r="A194" s="40" t="s">
        <v>128</v>
      </c>
      <c r="B194" s="45">
        <v>30</v>
      </c>
      <c r="C194" s="41">
        <v>47</v>
      </c>
      <c r="D194" s="41">
        <v>33</v>
      </c>
      <c r="E194" s="45">
        <v>60</v>
      </c>
      <c r="F194" s="42">
        <v>139</v>
      </c>
      <c r="G194" s="41">
        <v>52</v>
      </c>
      <c r="H194" s="45">
        <v>60</v>
      </c>
      <c r="I194" s="42">
        <v>97</v>
      </c>
      <c r="J194" s="41">
        <v>47</v>
      </c>
    </row>
    <row r="195" spans="1:10" ht="21" customHeight="1" x14ac:dyDescent="0.3">
      <c r="A195" s="40" t="s">
        <v>34</v>
      </c>
      <c r="B195" s="50"/>
      <c r="C195" s="46"/>
      <c r="D195" s="46"/>
      <c r="E195" s="50"/>
      <c r="F195" s="47"/>
      <c r="G195" s="46"/>
      <c r="H195" s="50"/>
      <c r="I195" s="47"/>
      <c r="J195" s="46"/>
    </row>
    <row r="196" spans="1:10" ht="21" customHeight="1" x14ac:dyDescent="0.3">
      <c r="A196" s="34" t="s">
        <v>33</v>
      </c>
      <c r="B196" s="39">
        <f>B197</f>
        <v>30</v>
      </c>
      <c r="C196" s="35">
        <f t="shared" ref="C196:F196" si="65">C197</f>
        <v>50</v>
      </c>
      <c r="D196" s="35">
        <f t="shared" si="65"/>
        <v>31</v>
      </c>
      <c r="E196" s="39">
        <f>E197</f>
        <v>30</v>
      </c>
      <c r="F196" s="38">
        <f t="shared" si="65"/>
        <v>69</v>
      </c>
      <c r="G196" s="35">
        <f>G197</f>
        <v>20</v>
      </c>
      <c r="H196" s="39">
        <f>H197</f>
        <v>30</v>
      </c>
      <c r="I196" s="38">
        <f t="shared" ref="I196" si="66">I197</f>
        <v>144</v>
      </c>
      <c r="J196" s="35">
        <f>J197</f>
        <v>76</v>
      </c>
    </row>
    <row r="197" spans="1:10" ht="21" customHeight="1" x14ac:dyDescent="0.3">
      <c r="A197" s="40" t="s">
        <v>34</v>
      </c>
      <c r="B197" s="45">
        <v>30</v>
      </c>
      <c r="C197" s="41">
        <v>50</v>
      </c>
      <c r="D197" s="41">
        <v>31</v>
      </c>
      <c r="E197" s="45">
        <v>30</v>
      </c>
      <c r="F197" s="42">
        <v>69</v>
      </c>
      <c r="G197" s="41">
        <v>20</v>
      </c>
      <c r="H197" s="45">
        <v>30</v>
      </c>
      <c r="I197" s="42">
        <v>144</v>
      </c>
      <c r="J197" s="41">
        <v>76</v>
      </c>
    </row>
    <row r="198" spans="1:10" ht="21" customHeight="1" x14ac:dyDescent="0.3">
      <c r="A198" s="59" t="s">
        <v>132</v>
      </c>
      <c r="B198" s="50">
        <f t="shared" ref="B198:J198" si="67">B199+B208+B219</f>
        <v>450</v>
      </c>
      <c r="C198" s="46">
        <f t="shared" si="67"/>
        <v>666</v>
      </c>
      <c r="D198" s="46">
        <f t="shared" si="67"/>
        <v>438</v>
      </c>
      <c r="E198" s="50">
        <f t="shared" si="67"/>
        <v>420</v>
      </c>
      <c r="F198" s="47">
        <f t="shared" si="67"/>
        <v>1941</v>
      </c>
      <c r="G198" s="46">
        <f t="shared" si="67"/>
        <v>648</v>
      </c>
      <c r="H198" s="50">
        <f t="shared" si="67"/>
        <v>480</v>
      </c>
      <c r="I198" s="47">
        <f t="shared" si="67"/>
        <v>2059</v>
      </c>
      <c r="J198" s="157">
        <f t="shared" si="67"/>
        <v>625</v>
      </c>
    </row>
    <row r="199" spans="1:10" ht="21" customHeight="1" x14ac:dyDescent="0.3">
      <c r="A199" s="34" t="s">
        <v>12</v>
      </c>
      <c r="B199" s="39">
        <f t="shared" ref="B199:D199" si="68">SUM(B200:B207)</f>
        <v>210</v>
      </c>
      <c r="C199" s="35">
        <f t="shared" si="68"/>
        <v>163</v>
      </c>
      <c r="D199" s="35">
        <f t="shared" si="68"/>
        <v>91</v>
      </c>
      <c r="E199" s="39">
        <f t="shared" ref="E199:J199" si="69">SUM(E200:E207)</f>
        <v>180</v>
      </c>
      <c r="F199" s="38">
        <f t="shared" si="69"/>
        <v>715</v>
      </c>
      <c r="G199" s="35">
        <f t="shared" si="69"/>
        <v>175</v>
      </c>
      <c r="H199" s="39">
        <f t="shared" si="69"/>
        <v>150</v>
      </c>
      <c r="I199" s="38">
        <f t="shared" si="69"/>
        <v>977</v>
      </c>
      <c r="J199" s="35">
        <f t="shared" si="69"/>
        <v>201</v>
      </c>
    </row>
    <row r="200" spans="1:10" ht="21" customHeight="1" x14ac:dyDescent="0.3">
      <c r="A200" s="40" t="s">
        <v>133</v>
      </c>
      <c r="B200" s="45">
        <v>60</v>
      </c>
      <c r="C200" s="41">
        <v>61</v>
      </c>
      <c r="D200" s="41">
        <v>36</v>
      </c>
      <c r="E200" s="45">
        <v>60</v>
      </c>
      <c r="F200" s="42">
        <v>224</v>
      </c>
      <c r="G200" s="41">
        <v>62</v>
      </c>
      <c r="H200" s="45">
        <v>30</v>
      </c>
      <c r="I200" s="42">
        <v>329</v>
      </c>
      <c r="J200" s="41">
        <v>72</v>
      </c>
    </row>
    <row r="201" spans="1:10" ht="21" customHeight="1" x14ac:dyDescent="0.3">
      <c r="A201" s="40" t="s">
        <v>134</v>
      </c>
      <c r="B201" s="45">
        <v>30</v>
      </c>
      <c r="C201" s="41">
        <v>41</v>
      </c>
      <c r="D201" s="41">
        <v>22</v>
      </c>
      <c r="E201" s="45">
        <v>30</v>
      </c>
      <c r="F201" s="42">
        <v>223</v>
      </c>
      <c r="G201" s="41">
        <v>59</v>
      </c>
      <c r="H201" s="45">
        <v>30</v>
      </c>
      <c r="I201" s="42">
        <v>271</v>
      </c>
      <c r="J201" s="41">
        <v>59</v>
      </c>
    </row>
    <row r="202" spans="1:10" ht="21" customHeight="1" x14ac:dyDescent="0.3">
      <c r="A202" s="40" t="s">
        <v>135</v>
      </c>
      <c r="B202" s="45">
        <v>30</v>
      </c>
      <c r="C202" s="41">
        <v>18</v>
      </c>
      <c r="D202" s="41">
        <v>11</v>
      </c>
      <c r="E202" s="45">
        <v>30</v>
      </c>
      <c r="F202" s="42">
        <v>79</v>
      </c>
      <c r="G202" s="41">
        <v>11</v>
      </c>
      <c r="H202" s="45">
        <v>30</v>
      </c>
      <c r="I202" s="42">
        <v>135</v>
      </c>
      <c r="J202" s="41">
        <v>15</v>
      </c>
    </row>
    <row r="203" spans="1:10" ht="21" customHeight="1" x14ac:dyDescent="0.3">
      <c r="A203" s="40" t="s">
        <v>136</v>
      </c>
      <c r="B203" s="52"/>
      <c r="C203" s="53"/>
      <c r="D203" s="53"/>
      <c r="E203" s="52"/>
      <c r="F203" s="135"/>
      <c r="G203" s="53"/>
      <c r="H203" s="52"/>
      <c r="I203" s="135"/>
      <c r="J203" s="53"/>
    </row>
    <row r="204" spans="1:10" ht="21" customHeight="1" x14ac:dyDescent="0.3">
      <c r="A204" s="40" t="s">
        <v>42</v>
      </c>
      <c r="B204" s="45">
        <v>60</v>
      </c>
      <c r="C204" s="41">
        <v>21</v>
      </c>
      <c r="D204" s="41">
        <v>12</v>
      </c>
      <c r="E204" s="45">
        <v>30</v>
      </c>
      <c r="F204" s="42">
        <v>128</v>
      </c>
      <c r="G204" s="41">
        <v>29</v>
      </c>
      <c r="H204" s="45">
        <v>30</v>
      </c>
      <c r="I204" s="42">
        <v>172</v>
      </c>
      <c r="J204" s="41">
        <v>30</v>
      </c>
    </row>
    <row r="205" spans="1:10" ht="21" customHeight="1" x14ac:dyDescent="0.3">
      <c r="A205" s="40" t="s">
        <v>137</v>
      </c>
      <c r="B205" s="45">
        <v>30</v>
      </c>
      <c r="C205" s="41">
        <v>22</v>
      </c>
      <c r="D205" s="41">
        <v>10</v>
      </c>
      <c r="E205" s="45">
        <v>30</v>
      </c>
      <c r="F205" s="42">
        <v>61</v>
      </c>
      <c r="G205" s="41">
        <v>14</v>
      </c>
      <c r="H205" s="45">
        <v>30</v>
      </c>
      <c r="I205" s="42">
        <v>70</v>
      </c>
      <c r="J205" s="41">
        <v>25</v>
      </c>
    </row>
    <row r="206" spans="1:10" ht="21" customHeight="1" x14ac:dyDescent="0.3">
      <c r="A206" s="40" t="s">
        <v>138</v>
      </c>
      <c r="B206" s="52"/>
      <c r="C206" s="53"/>
      <c r="D206" s="53"/>
      <c r="E206" s="52"/>
      <c r="F206" s="135"/>
      <c r="G206" s="53"/>
      <c r="H206" s="52"/>
      <c r="I206" s="135"/>
      <c r="J206" s="53"/>
    </row>
    <row r="207" spans="1:10" ht="21" customHeight="1" x14ac:dyDescent="0.3">
      <c r="A207" s="51" t="s">
        <v>50</v>
      </c>
      <c r="B207" s="50"/>
      <c r="C207" s="46"/>
      <c r="D207" s="46"/>
      <c r="E207" s="50"/>
      <c r="F207" s="47"/>
      <c r="G207" s="46"/>
      <c r="H207" s="50"/>
      <c r="I207" s="47"/>
      <c r="J207" s="46"/>
    </row>
    <row r="208" spans="1:10" ht="21" customHeight="1" x14ac:dyDescent="0.3">
      <c r="A208" s="34" t="s">
        <v>26</v>
      </c>
      <c r="B208" s="39">
        <f t="shared" ref="B208:E208" si="70">SUM(B209:B218)</f>
        <v>210</v>
      </c>
      <c r="C208" s="35">
        <f>SUM(C209:C217)</f>
        <v>437</v>
      </c>
      <c r="D208" s="35">
        <f t="shared" si="70"/>
        <v>295</v>
      </c>
      <c r="E208" s="39">
        <f t="shared" si="70"/>
        <v>210</v>
      </c>
      <c r="F208" s="38">
        <f>SUM(F209:F217)</f>
        <v>1070</v>
      </c>
      <c r="G208" s="35">
        <f t="shared" ref="G208" si="71">SUM(G209:G218)</f>
        <v>398</v>
      </c>
      <c r="H208" s="39">
        <f>SUM(H209:H218)</f>
        <v>270</v>
      </c>
      <c r="I208" s="38">
        <f>SUM(I209:I217)</f>
        <v>897</v>
      </c>
      <c r="J208" s="35">
        <f t="shared" ref="J208" si="72">SUM(J209:J218)</f>
        <v>336</v>
      </c>
    </row>
    <row r="209" spans="1:10" ht="21" customHeight="1" x14ac:dyDescent="0.3">
      <c r="A209" s="40" t="s">
        <v>139</v>
      </c>
      <c r="B209" s="45">
        <v>60</v>
      </c>
      <c r="C209" s="41">
        <v>182</v>
      </c>
      <c r="D209" s="41">
        <v>139</v>
      </c>
      <c r="E209" s="45">
        <v>60</v>
      </c>
      <c r="F209" s="42">
        <v>317</v>
      </c>
      <c r="G209" s="41">
        <v>160</v>
      </c>
      <c r="H209" s="45">
        <v>90</v>
      </c>
      <c r="I209" s="42">
        <v>260</v>
      </c>
      <c r="J209" s="41">
        <v>117</v>
      </c>
    </row>
    <row r="210" spans="1:10" ht="21" customHeight="1" x14ac:dyDescent="0.3">
      <c r="A210" s="40" t="s">
        <v>55</v>
      </c>
      <c r="B210" s="45">
        <v>30</v>
      </c>
      <c r="C210" s="41">
        <v>64</v>
      </c>
      <c r="D210" s="41">
        <v>45</v>
      </c>
      <c r="E210" s="45">
        <v>30</v>
      </c>
      <c r="F210" s="42">
        <v>154</v>
      </c>
      <c r="G210" s="41">
        <v>50</v>
      </c>
      <c r="H210" s="45">
        <v>30</v>
      </c>
      <c r="I210" s="42">
        <v>80</v>
      </c>
      <c r="J210" s="41">
        <v>18</v>
      </c>
    </row>
    <row r="211" spans="1:10" ht="21" customHeight="1" x14ac:dyDescent="0.3">
      <c r="A211" s="40" t="s">
        <v>140</v>
      </c>
      <c r="B211" s="45">
        <v>30</v>
      </c>
      <c r="C211" s="41">
        <v>70</v>
      </c>
      <c r="D211" s="41">
        <v>46</v>
      </c>
      <c r="E211" s="45">
        <v>30</v>
      </c>
      <c r="F211" s="42">
        <v>227</v>
      </c>
      <c r="G211" s="41">
        <v>67</v>
      </c>
      <c r="H211" s="45">
        <v>60</v>
      </c>
      <c r="I211" s="42">
        <v>233</v>
      </c>
      <c r="J211" s="41">
        <v>87</v>
      </c>
    </row>
    <row r="212" spans="1:10" ht="21" customHeight="1" x14ac:dyDescent="0.3">
      <c r="A212" s="40" t="s">
        <v>141</v>
      </c>
      <c r="B212" s="45">
        <v>30</v>
      </c>
      <c r="C212" s="41">
        <v>53</v>
      </c>
      <c r="D212" s="41">
        <v>26</v>
      </c>
      <c r="E212" s="45">
        <v>30</v>
      </c>
      <c r="F212" s="42">
        <v>172</v>
      </c>
      <c r="G212" s="41">
        <v>34</v>
      </c>
      <c r="H212" s="45">
        <v>30</v>
      </c>
      <c r="I212" s="42">
        <v>121</v>
      </c>
      <c r="J212" s="41">
        <v>34</v>
      </c>
    </row>
    <row r="213" spans="1:10" ht="21" customHeight="1" x14ac:dyDescent="0.3">
      <c r="A213" s="40" t="s">
        <v>138</v>
      </c>
      <c r="B213" s="52"/>
      <c r="C213" s="53"/>
      <c r="D213" s="53"/>
      <c r="E213" s="52"/>
      <c r="F213" s="135"/>
      <c r="G213" s="53"/>
      <c r="H213" s="52"/>
      <c r="I213" s="135"/>
      <c r="J213" s="53"/>
    </row>
    <row r="214" spans="1:10" ht="21" customHeight="1" x14ac:dyDescent="0.3">
      <c r="A214" s="40" t="s">
        <v>136</v>
      </c>
      <c r="B214" s="52"/>
      <c r="C214" s="53"/>
      <c r="D214" s="53"/>
      <c r="E214" s="52"/>
      <c r="F214" s="135"/>
      <c r="G214" s="53"/>
      <c r="H214" s="52"/>
      <c r="I214" s="135"/>
      <c r="J214" s="53"/>
    </row>
    <row r="215" spans="1:10" ht="21" customHeight="1" x14ac:dyDescent="0.3">
      <c r="A215" s="40" t="s">
        <v>142</v>
      </c>
      <c r="B215" s="50"/>
      <c r="C215" s="46"/>
      <c r="D215" s="46"/>
      <c r="E215" s="50"/>
      <c r="F215" s="47"/>
      <c r="G215" s="46"/>
      <c r="H215" s="50"/>
      <c r="I215" s="47"/>
      <c r="J215" s="46"/>
    </row>
    <row r="216" spans="1:10" ht="21" customHeight="1" x14ac:dyDescent="0.3">
      <c r="A216" s="40" t="s">
        <v>135</v>
      </c>
      <c r="B216" s="45">
        <v>30</v>
      </c>
      <c r="C216" s="41">
        <v>28</v>
      </c>
      <c r="D216" s="41">
        <v>19</v>
      </c>
      <c r="E216" s="45">
        <v>30</v>
      </c>
      <c r="F216" s="42">
        <v>121</v>
      </c>
      <c r="G216" s="41">
        <v>58</v>
      </c>
      <c r="H216" s="45">
        <v>30</v>
      </c>
      <c r="I216" s="42">
        <v>104</v>
      </c>
      <c r="J216" s="41">
        <v>39</v>
      </c>
    </row>
    <row r="217" spans="1:10" ht="21" customHeight="1" x14ac:dyDescent="0.3">
      <c r="A217" s="40" t="s">
        <v>133</v>
      </c>
      <c r="B217" s="45">
        <v>30</v>
      </c>
      <c r="C217" s="41">
        <v>40</v>
      </c>
      <c r="D217" s="41">
        <v>20</v>
      </c>
      <c r="E217" s="45">
        <v>30</v>
      </c>
      <c r="F217" s="42">
        <v>79</v>
      </c>
      <c r="G217" s="41">
        <v>29</v>
      </c>
      <c r="H217" s="45">
        <v>30</v>
      </c>
      <c r="I217" s="42">
        <v>99</v>
      </c>
      <c r="J217" s="41">
        <v>41</v>
      </c>
    </row>
    <row r="218" spans="1:10" ht="21" customHeight="1" x14ac:dyDescent="0.3">
      <c r="A218" s="40" t="s">
        <v>50</v>
      </c>
      <c r="B218" s="50"/>
      <c r="C218" s="46"/>
      <c r="D218" s="46"/>
      <c r="E218" s="50"/>
      <c r="F218" s="47"/>
      <c r="G218" s="46"/>
      <c r="H218" s="50"/>
      <c r="I218" s="47"/>
      <c r="J218" s="46"/>
    </row>
    <row r="219" spans="1:10" ht="21" customHeight="1" x14ac:dyDescent="0.3">
      <c r="A219" s="34" t="s">
        <v>33</v>
      </c>
      <c r="B219" s="39">
        <f>B220</f>
        <v>30</v>
      </c>
      <c r="C219" s="35">
        <f t="shared" ref="C219:G219" si="73">C220</f>
        <v>66</v>
      </c>
      <c r="D219" s="35">
        <f t="shared" si="73"/>
        <v>52</v>
      </c>
      <c r="E219" s="39">
        <f>E220</f>
        <v>30</v>
      </c>
      <c r="F219" s="38">
        <f t="shared" si="73"/>
        <v>156</v>
      </c>
      <c r="G219" s="35">
        <f t="shared" si="73"/>
        <v>75</v>
      </c>
      <c r="H219" s="58">
        <f>SUM(H220:H221)</f>
        <v>60</v>
      </c>
      <c r="I219" s="38">
        <f>SUM(I220:I221)</f>
        <v>185</v>
      </c>
      <c r="J219" s="35">
        <f>SUM(J220:J221)</f>
        <v>88</v>
      </c>
    </row>
    <row r="220" spans="1:10" ht="21" customHeight="1" x14ac:dyDescent="0.3">
      <c r="A220" s="40" t="s">
        <v>143</v>
      </c>
      <c r="B220" s="45">
        <v>30</v>
      </c>
      <c r="C220" s="41">
        <v>66</v>
      </c>
      <c r="D220" s="41">
        <v>52</v>
      </c>
      <c r="E220" s="45">
        <v>30</v>
      </c>
      <c r="F220" s="42">
        <v>156</v>
      </c>
      <c r="G220" s="41">
        <v>75</v>
      </c>
      <c r="H220" s="45">
        <v>30</v>
      </c>
      <c r="I220" s="42">
        <v>122</v>
      </c>
      <c r="J220" s="41">
        <v>68</v>
      </c>
    </row>
    <row r="221" spans="1:10" ht="21" customHeight="1" x14ac:dyDescent="0.3">
      <c r="A221" s="40" t="s">
        <v>188</v>
      </c>
      <c r="B221" s="150"/>
      <c r="C221" s="148"/>
      <c r="D221" s="148"/>
      <c r="E221" s="150"/>
      <c r="F221" s="149"/>
      <c r="G221" s="148"/>
      <c r="H221" s="45">
        <v>30</v>
      </c>
      <c r="I221" s="42">
        <v>63</v>
      </c>
      <c r="J221" s="41">
        <v>20</v>
      </c>
    </row>
    <row r="222" spans="1:10" ht="21" customHeight="1" x14ac:dyDescent="0.3">
      <c r="A222" s="93" t="s">
        <v>144</v>
      </c>
      <c r="B222" s="98">
        <f t="shared" ref="B222:J222" si="74">B223+B232</f>
        <v>210</v>
      </c>
      <c r="C222" s="94">
        <f t="shared" si="74"/>
        <v>198</v>
      </c>
      <c r="D222" s="94">
        <f t="shared" si="74"/>
        <v>121</v>
      </c>
      <c r="E222" s="98">
        <f t="shared" si="74"/>
        <v>210</v>
      </c>
      <c r="F222" s="97">
        <f t="shared" si="74"/>
        <v>731</v>
      </c>
      <c r="G222" s="94">
        <f t="shared" si="74"/>
        <v>171</v>
      </c>
      <c r="H222" s="98">
        <f t="shared" si="74"/>
        <v>300</v>
      </c>
      <c r="I222" s="97">
        <f t="shared" si="74"/>
        <v>823</v>
      </c>
      <c r="J222" s="156">
        <f t="shared" si="74"/>
        <v>173</v>
      </c>
    </row>
    <row r="223" spans="1:10" ht="21" customHeight="1" x14ac:dyDescent="0.3">
      <c r="A223" s="34" t="s">
        <v>12</v>
      </c>
      <c r="B223" s="39">
        <f>SUM(B224:B231)</f>
        <v>125</v>
      </c>
      <c r="C223" s="35">
        <f t="shared" ref="C223:D223" si="75">SUM(C224:C231)</f>
        <v>79</v>
      </c>
      <c r="D223" s="35">
        <f t="shared" si="75"/>
        <v>43</v>
      </c>
      <c r="E223" s="39">
        <f>SUM(E224:E231)</f>
        <v>150</v>
      </c>
      <c r="F223" s="38">
        <f t="shared" ref="F223:G223" si="76">SUM(F224:F231)</f>
        <v>608</v>
      </c>
      <c r="G223" s="35">
        <f t="shared" si="76"/>
        <v>137</v>
      </c>
      <c r="H223" s="39">
        <f>SUM(H224:H231)</f>
        <v>210</v>
      </c>
      <c r="I223" s="38">
        <f t="shared" ref="I223:J223" si="77">SUM(I224:I231)</f>
        <v>662</v>
      </c>
      <c r="J223" s="35">
        <f t="shared" si="77"/>
        <v>144</v>
      </c>
    </row>
    <row r="224" spans="1:10" ht="21" customHeight="1" x14ac:dyDescent="0.3">
      <c r="A224" s="40" t="s">
        <v>140</v>
      </c>
      <c r="B224" s="100"/>
      <c r="C224" s="46"/>
      <c r="D224" s="101"/>
      <c r="E224" s="100"/>
      <c r="F224" s="47"/>
      <c r="G224" s="101"/>
      <c r="H224" s="100"/>
      <c r="I224" s="47"/>
      <c r="J224" s="101"/>
    </row>
    <row r="225" spans="1:10" ht="21" customHeight="1" x14ac:dyDescent="0.3">
      <c r="A225" s="40" t="s">
        <v>145</v>
      </c>
      <c r="B225" s="70">
        <v>30</v>
      </c>
      <c r="C225" s="41">
        <v>25</v>
      </c>
      <c r="D225" s="71">
        <v>17</v>
      </c>
      <c r="E225" s="70">
        <v>30</v>
      </c>
      <c r="F225" s="42">
        <v>90</v>
      </c>
      <c r="G225" s="71">
        <v>23</v>
      </c>
      <c r="H225" s="70">
        <v>30</v>
      </c>
      <c r="I225" s="42">
        <v>87</v>
      </c>
      <c r="J225" s="71">
        <v>29</v>
      </c>
    </row>
    <row r="226" spans="1:10" ht="21" customHeight="1" x14ac:dyDescent="0.3">
      <c r="A226" s="40" t="s">
        <v>146</v>
      </c>
      <c r="B226" s="70">
        <v>15</v>
      </c>
      <c r="C226" s="41">
        <v>18</v>
      </c>
      <c r="D226" s="71">
        <v>9</v>
      </c>
      <c r="E226" s="70">
        <v>30</v>
      </c>
      <c r="F226" s="42">
        <v>131</v>
      </c>
      <c r="G226" s="71">
        <v>39</v>
      </c>
      <c r="H226" s="70">
        <v>30</v>
      </c>
      <c r="I226" s="42">
        <v>162</v>
      </c>
      <c r="J226" s="71">
        <v>47</v>
      </c>
    </row>
    <row r="227" spans="1:10" ht="21" customHeight="1" x14ac:dyDescent="0.3">
      <c r="A227" s="40" t="s">
        <v>147</v>
      </c>
      <c r="B227" s="100"/>
      <c r="C227" s="46"/>
      <c r="D227" s="101"/>
      <c r="E227" s="100"/>
      <c r="F227" s="47"/>
      <c r="G227" s="101"/>
      <c r="H227" s="100"/>
      <c r="I227" s="47"/>
      <c r="J227" s="101"/>
    </row>
    <row r="228" spans="1:10" ht="21" customHeight="1" x14ac:dyDescent="0.3">
      <c r="A228" s="40" t="s">
        <v>148</v>
      </c>
      <c r="B228" s="70">
        <v>30</v>
      </c>
      <c r="C228" s="41">
        <v>7</v>
      </c>
      <c r="D228" s="71">
        <v>2</v>
      </c>
      <c r="E228" s="70">
        <v>30</v>
      </c>
      <c r="F228" s="42">
        <v>87</v>
      </c>
      <c r="G228" s="71">
        <v>12</v>
      </c>
      <c r="H228" s="153"/>
      <c r="I228" s="149"/>
      <c r="J228" s="151"/>
    </row>
    <row r="229" spans="1:10" ht="21" customHeight="1" x14ac:dyDescent="0.3">
      <c r="A229" s="40" t="s">
        <v>171</v>
      </c>
      <c r="B229" s="153"/>
      <c r="C229" s="148"/>
      <c r="D229" s="151"/>
      <c r="E229" s="153"/>
      <c r="F229" s="149"/>
      <c r="G229" s="151"/>
      <c r="H229" s="70">
        <v>90</v>
      </c>
      <c r="I229" s="42">
        <v>87</v>
      </c>
      <c r="J229" s="71">
        <v>8</v>
      </c>
    </row>
    <row r="230" spans="1:10" ht="21" customHeight="1" x14ac:dyDescent="0.3">
      <c r="A230" s="40" t="s">
        <v>149</v>
      </c>
      <c r="B230" s="70">
        <v>20</v>
      </c>
      <c r="C230" s="41">
        <v>21</v>
      </c>
      <c r="D230" s="71">
        <v>8</v>
      </c>
      <c r="E230" s="70">
        <v>30</v>
      </c>
      <c r="F230" s="42">
        <v>233</v>
      </c>
      <c r="G230" s="71">
        <v>57</v>
      </c>
      <c r="H230" s="70">
        <v>30</v>
      </c>
      <c r="I230" s="42">
        <v>239</v>
      </c>
      <c r="J230" s="71">
        <v>53</v>
      </c>
    </row>
    <row r="231" spans="1:10" ht="21" customHeight="1" x14ac:dyDescent="0.3">
      <c r="A231" s="40" t="s">
        <v>139</v>
      </c>
      <c r="B231" s="70">
        <v>30</v>
      </c>
      <c r="C231" s="41">
        <v>8</v>
      </c>
      <c r="D231" s="71">
        <v>7</v>
      </c>
      <c r="E231" s="70">
        <v>30</v>
      </c>
      <c r="F231" s="42">
        <v>67</v>
      </c>
      <c r="G231" s="71">
        <v>6</v>
      </c>
      <c r="H231" s="70">
        <v>30</v>
      </c>
      <c r="I231" s="42">
        <v>87</v>
      </c>
      <c r="J231" s="71">
        <v>7</v>
      </c>
    </row>
    <row r="232" spans="1:10" ht="21" customHeight="1" x14ac:dyDescent="0.3">
      <c r="A232" s="34" t="s">
        <v>26</v>
      </c>
      <c r="B232" s="39">
        <f t="shared" ref="B232:G232" si="78">SUM(B233:B239)</f>
        <v>85</v>
      </c>
      <c r="C232" s="35">
        <f t="shared" si="78"/>
        <v>119</v>
      </c>
      <c r="D232" s="35">
        <f t="shared" si="78"/>
        <v>78</v>
      </c>
      <c r="E232" s="39">
        <f t="shared" si="78"/>
        <v>60</v>
      </c>
      <c r="F232" s="38">
        <f t="shared" si="78"/>
        <v>123</v>
      </c>
      <c r="G232" s="35">
        <f t="shared" si="78"/>
        <v>34</v>
      </c>
      <c r="H232" s="39">
        <f>SUM(H233:H240)</f>
        <v>90</v>
      </c>
      <c r="I232" s="38">
        <f>SUM(I233:I240)</f>
        <v>161</v>
      </c>
      <c r="J232" s="35">
        <f>SUM(J233:J240)</f>
        <v>29</v>
      </c>
    </row>
    <row r="233" spans="1:10" ht="21" customHeight="1" x14ac:dyDescent="0.3">
      <c r="A233" s="40" t="s">
        <v>38</v>
      </c>
      <c r="B233" s="70">
        <v>10</v>
      </c>
      <c r="C233" s="41">
        <v>51</v>
      </c>
      <c r="D233" s="71">
        <v>35</v>
      </c>
      <c r="E233" s="100"/>
      <c r="F233" s="47"/>
      <c r="G233" s="101"/>
      <c r="H233" s="100"/>
      <c r="I233" s="47"/>
      <c r="J233" s="101"/>
    </row>
    <row r="234" spans="1:10" ht="21" customHeight="1" x14ac:dyDescent="0.3">
      <c r="A234" s="40" t="s">
        <v>146</v>
      </c>
      <c r="B234" s="70">
        <v>15</v>
      </c>
      <c r="C234" s="41">
        <v>32</v>
      </c>
      <c r="D234" s="71">
        <v>20</v>
      </c>
      <c r="E234" s="100"/>
      <c r="F234" s="47"/>
      <c r="G234" s="101"/>
      <c r="H234" s="100"/>
      <c r="I234" s="47"/>
      <c r="J234" s="101"/>
    </row>
    <row r="235" spans="1:10" ht="21" customHeight="1" x14ac:dyDescent="0.3">
      <c r="A235" s="40" t="s">
        <v>139</v>
      </c>
      <c r="B235" s="70">
        <v>30</v>
      </c>
      <c r="C235" s="41">
        <v>27</v>
      </c>
      <c r="D235" s="71">
        <v>15</v>
      </c>
      <c r="E235" s="70">
        <v>30</v>
      </c>
      <c r="F235" s="42">
        <v>91</v>
      </c>
      <c r="G235" s="71">
        <v>22</v>
      </c>
      <c r="H235" s="70">
        <v>30</v>
      </c>
      <c r="I235" s="42">
        <v>86</v>
      </c>
      <c r="J235" s="71">
        <v>14</v>
      </c>
    </row>
    <row r="236" spans="1:10" ht="21" customHeight="1" x14ac:dyDescent="0.3">
      <c r="A236" s="40" t="s">
        <v>147</v>
      </c>
      <c r="B236" s="100"/>
      <c r="C236" s="46"/>
      <c r="D236" s="101"/>
      <c r="E236" s="100"/>
      <c r="F236" s="47"/>
      <c r="G236" s="101"/>
      <c r="H236" s="100"/>
      <c r="I236" s="47"/>
      <c r="J236" s="101"/>
    </row>
    <row r="237" spans="1:10" ht="21" customHeight="1" x14ac:dyDescent="0.3">
      <c r="A237" s="40" t="s">
        <v>148</v>
      </c>
      <c r="B237" s="70">
        <v>30</v>
      </c>
      <c r="C237" s="41">
        <v>9</v>
      </c>
      <c r="D237" s="71">
        <v>8</v>
      </c>
      <c r="E237" s="70">
        <v>30</v>
      </c>
      <c r="F237" s="42">
        <v>32</v>
      </c>
      <c r="G237" s="71">
        <v>12</v>
      </c>
      <c r="H237" s="153"/>
      <c r="I237" s="149"/>
      <c r="J237" s="151"/>
    </row>
    <row r="238" spans="1:10" ht="21" customHeight="1" x14ac:dyDescent="0.3">
      <c r="A238" s="40" t="s">
        <v>171</v>
      </c>
      <c r="B238" s="153"/>
      <c r="C238" s="148"/>
      <c r="D238" s="151"/>
      <c r="E238" s="153"/>
      <c r="F238" s="149"/>
      <c r="G238" s="151"/>
      <c r="H238" s="70">
        <v>30</v>
      </c>
      <c r="I238" s="42">
        <v>36</v>
      </c>
      <c r="J238" s="71">
        <v>7</v>
      </c>
    </row>
    <row r="239" spans="1:10" ht="21" customHeight="1" x14ac:dyDescent="0.3">
      <c r="A239" s="40" t="s">
        <v>150</v>
      </c>
      <c r="B239" s="100"/>
      <c r="C239" s="46"/>
      <c r="D239" s="101"/>
      <c r="E239" s="100"/>
      <c r="F239" s="47"/>
      <c r="G239" s="101"/>
      <c r="H239" s="100"/>
      <c r="I239" s="47"/>
      <c r="J239" s="101"/>
    </row>
    <row r="240" spans="1:10" ht="21" customHeight="1" x14ac:dyDescent="0.3">
      <c r="A240" s="40" t="s">
        <v>145</v>
      </c>
      <c r="B240" s="153"/>
      <c r="C240" s="148"/>
      <c r="D240" s="151"/>
      <c r="E240" s="153"/>
      <c r="F240" s="149"/>
      <c r="G240" s="151"/>
      <c r="H240" s="130">
        <v>30</v>
      </c>
      <c r="I240" s="81">
        <v>39</v>
      </c>
      <c r="J240" s="131">
        <v>8</v>
      </c>
    </row>
    <row r="241" spans="1:10" ht="21" customHeight="1" x14ac:dyDescent="0.3">
      <c r="A241" s="59" t="s">
        <v>151</v>
      </c>
      <c r="B241" s="98">
        <f t="shared" ref="B241:J241" si="79">B242</f>
        <v>210</v>
      </c>
      <c r="C241" s="94">
        <f t="shared" si="79"/>
        <v>104</v>
      </c>
      <c r="D241" s="94">
        <f t="shared" si="79"/>
        <v>63</v>
      </c>
      <c r="E241" s="98">
        <f t="shared" si="79"/>
        <v>120</v>
      </c>
      <c r="F241" s="97">
        <f t="shared" si="79"/>
        <v>454</v>
      </c>
      <c r="G241" s="94">
        <f t="shared" si="79"/>
        <v>66</v>
      </c>
      <c r="H241" s="98">
        <f t="shared" si="79"/>
        <v>120</v>
      </c>
      <c r="I241" s="97">
        <f t="shared" si="79"/>
        <v>585</v>
      </c>
      <c r="J241" s="156">
        <f t="shared" si="79"/>
        <v>89</v>
      </c>
    </row>
    <row r="242" spans="1:10" ht="21" customHeight="1" x14ac:dyDescent="0.3">
      <c r="A242" s="28" t="s">
        <v>9</v>
      </c>
      <c r="B242" s="58">
        <f t="shared" ref="B242:J242" si="80">B243+B249</f>
        <v>210</v>
      </c>
      <c r="C242" s="54">
        <f t="shared" si="80"/>
        <v>104</v>
      </c>
      <c r="D242" s="54">
        <f t="shared" si="80"/>
        <v>63</v>
      </c>
      <c r="E242" s="58">
        <f t="shared" si="80"/>
        <v>120</v>
      </c>
      <c r="F242" s="57">
        <f t="shared" si="80"/>
        <v>454</v>
      </c>
      <c r="G242" s="54">
        <f t="shared" si="80"/>
        <v>66</v>
      </c>
      <c r="H242" s="58">
        <f t="shared" si="80"/>
        <v>120</v>
      </c>
      <c r="I242" s="57">
        <f t="shared" si="80"/>
        <v>585</v>
      </c>
      <c r="J242" s="54">
        <f t="shared" si="80"/>
        <v>89</v>
      </c>
    </row>
    <row r="243" spans="1:10" ht="21" customHeight="1" x14ac:dyDescent="0.3">
      <c r="A243" s="34" t="s">
        <v>12</v>
      </c>
      <c r="B243" s="39">
        <f t="shared" ref="B243:J243" si="81">SUM(B244:B248)</f>
        <v>150</v>
      </c>
      <c r="C243" s="35">
        <f t="shared" si="81"/>
        <v>60</v>
      </c>
      <c r="D243" s="35">
        <f t="shared" si="81"/>
        <v>29</v>
      </c>
      <c r="E243" s="39">
        <f t="shared" si="81"/>
        <v>90</v>
      </c>
      <c r="F243" s="38">
        <f t="shared" si="81"/>
        <v>441</v>
      </c>
      <c r="G243" s="35">
        <f t="shared" si="81"/>
        <v>61</v>
      </c>
      <c r="H243" s="39">
        <f t="shared" si="81"/>
        <v>90</v>
      </c>
      <c r="I243" s="38">
        <f t="shared" si="81"/>
        <v>539</v>
      </c>
      <c r="J243" s="35">
        <f t="shared" si="81"/>
        <v>62</v>
      </c>
    </row>
    <row r="244" spans="1:10" ht="21" customHeight="1" x14ac:dyDescent="0.3">
      <c r="A244" s="40" t="s">
        <v>152</v>
      </c>
      <c r="B244" s="70">
        <v>30</v>
      </c>
      <c r="C244" s="41">
        <v>18</v>
      </c>
      <c r="D244" s="71">
        <v>12</v>
      </c>
      <c r="E244" s="70">
        <v>30</v>
      </c>
      <c r="F244" s="42">
        <v>145</v>
      </c>
      <c r="G244" s="71">
        <v>17</v>
      </c>
      <c r="H244" s="70">
        <v>30</v>
      </c>
      <c r="I244" s="42">
        <v>156</v>
      </c>
      <c r="J244" s="71">
        <v>23</v>
      </c>
    </row>
    <row r="245" spans="1:10" ht="21" customHeight="1" x14ac:dyDescent="0.3">
      <c r="A245" s="40" t="s">
        <v>153</v>
      </c>
      <c r="B245" s="130">
        <v>30</v>
      </c>
      <c r="C245" s="75">
        <v>14</v>
      </c>
      <c r="D245" s="131">
        <v>0</v>
      </c>
      <c r="E245" s="130">
        <v>30</v>
      </c>
      <c r="F245" s="81">
        <v>168</v>
      </c>
      <c r="G245" s="131">
        <v>15</v>
      </c>
      <c r="H245" s="130">
        <v>30</v>
      </c>
      <c r="I245" s="81">
        <v>227</v>
      </c>
      <c r="J245" s="131">
        <v>14</v>
      </c>
    </row>
    <row r="246" spans="1:10" ht="21" customHeight="1" x14ac:dyDescent="0.3">
      <c r="A246" s="40" t="s">
        <v>154</v>
      </c>
      <c r="B246" s="70">
        <v>30</v>
      </c>
      <c r="C246" s="41">
        <v>22</v>
      </c>
      <c r="D246" s="71">
        <v>14</v>
      </c>
      <c r="E246" s="70">
        <v>30</v>
      </c>
      <c r="F246" s="42">
        <v>128</v>
      </c>
      <c r="G246" s="71">
        <v>29</v>
      </c>
      <c r="H246" s="70">
        <v>30</v>
      </c>
      <c r="I246" s="42">
        <v>156</v>
      </c>
      <c r="J246" s="71">
        <v>25</v>
      </c>
    </row>
    <row r="247" spans="1:10" ht="21" customHeight="1" x14ac:dyDescent="0.3">
      <c r="A247" s="40" t="s">
        <v>155</v>
      </c>
      <c r="B247" s="70">
        <v>30</v>
      </c>
      <c r="C247" s="41">
        <v>4</v>
      </c>
      <c r="D247" s="71">
        <v>3</v>
      </c>
      <c r="E247" s="100"/>
      <c r="F247" s="47"/>
      <c r="G247" s="101"/>
      <c r="H247" s="100"/>
      <c r="I247" s="47"/>
      <c r="J247" s="101"/>
    </row>
    <row r="248" spans="1:10" ht="21" customHeight="1" x14ac:dyDescent="0.3">
      <c r="A248" s="40" t="s">
        <v>156</v>
      </c>
      <c r="B248" s="130">
        <v>30</v>
      </c>
      <c r="C248" s="75">
        <v>2</v>
      </c>
      <c r="D248" s="131">
        <v>0</v>
      </c>
      <c r="E248" s="100"/>
      <c r="F248" s="47"/>
      <c r="G248" s="101"/>
      <c r="H248" s="100"/>
      <c r="I248" s="47"/>
      <c r="J248" s="101"/>
    </row>
    <row r="249" spans="1:10" ht="21" customHeight="1" x14ac:dyDescent="0.3">
      <c r="A249" s="34" t="s">
        <v>26</v>
      </c>
      <c r="B249" s="39">
        <f t="shared" ref="B249:J249" si="82">SUM(B250:B251)</f>
        <v>60</v>
      </c>
      <c r="C249" s="35">
        <f t="shared" si="82"/>
        <v>44</v>
      </c>
      <c r="D249" s="35">
        <f t="shared" si="82"/>
        <v>34</v>
      </c>
      <c r="E249" s="39">
        <f t="shared" si="82"/>
        <v>30</v>
      </c>
      <c r="F249" s="38">
        <f t="shared" si="82"/>
        <v>13</v>
      </c>
      <c r="G249" s="35">
        <f t="shared" si="82"/>
        <v>5</v>
      </c>
      <c r="H249" s="39">
        <f t="shared" si="82"/>
        <v>30</v>
      </c>
      <c r="I249" s="38">
        <f t="shared" si="82"/>
        <v>46</v>
      </c>
      <c r="J249" s="35">
        <f t="shared" si="82"/>
        <v>27</v>
      </c>
    </row>
    <row r="250" spans="1:10" ht="21" customHeight="1" x14ac:dyDescent="0.3">
      <c r="A250" s="40" t="s">
        <v>157</v>
      </c>
      <c r="B250" s="70">
        <v>30</v>
      </c>
      <c r="C250" s="41">
        <v>33</v>
      </c>
      <c r="D250" s="71">
        <v>27</v>
      </c>
      <c r="E250" s="70">
        <v>30</v>
      </c>
      <c r="F250" s="42">
        <v>13</v>
      </c>
      <c r="G250" s="71">
        <v>5</v>
      </c>
      <c r="H250" s="70">
        <v>30</v>
      </c>
      <c r="I250" s="42">
        <v>46</v>
      </c>
      <c r="J250" s="71">
        <v>27</v>
      </c>
    </row>
    <row r="251" spans="1:10" ht="21" customHeight="1" x14ac:dyDescent="0.3">
      <c r="A251" s="40" t="s">
        <v>158</v>
      </c>
      <c r="B251" s="70">
        <v>30</v>
      </c>
      <c r="C251" s="41">
        <v>11</v>
      </c>
      <c r="D251" s="71">
        <v>7</v>
      </c>
      <c r="E251" s="100"/>
      <c r="F251" s="47"/>
      <c r="G251" s="101"/>
      <c r="H251" s="100"/>
      <c r="I251" s="47"/>
      <c r="J251" s="101"/>
    </row>
    <row r="252" spans="1:10" ht="21" customHeight="1" x14ac:dyDescent="0.3">
      <c r="A252" s="107" t="s">
        <v>159</v>
      </c>
      <c r="B252" s="98">
        <f t="shared" ref="B252:J252" si="83">B253+B260</f>
        <v>240</v>
      </c>
      <c r="C252" s="94">
        <f t="shared" si="83"/>
        <v>145</v>
      </c>
      <c r="D252" s="94">
        <f t="shared" si="83"/>
        <v>87</v>
      </c>
      <c r="E252" s="98">
        <f t="shared" si="83"/>
        <v>190</v>
      </c>
      <c r="F252" s="97">
        <f t="shared" si="83"/>
        <v>669</v>
      </c>
      <c r="G252" s="94">
        <f t="shared" si="83"/>
        <v>93</v>
      </c>
      <c r="H252" s="98">
        <f t="shared" si="83"/>
        <v>150</v>
      </c>
      <c r="I252" s="97">
        <f t="shared" si="83"/>
        <v>836</v>
      </c>
      <c r="J252" s="156">
        <f t="shared" si="83"/>
        <v>143</v>
      </c>
    </row>
    <row r="253" spans="1:10" ht="21" customHeight="1" x14ac:dyDescent="0.3">
      <c r="A253" s="108" t="s">
        <v>12</v>
      </c>
      <c r="B253" s="39">
        <f t="shared" ref="B253:J253" si="84">SUM(B254:B259)</f>
        <v>170</v>
      </c>
      <c r="C253" s="35">
        <f t="shared" si="84"/>
        <v>48</v>
      </c>
      <c r="D253" s="35">
        <f t="shared" si="84"/>
        <v>23</v>
      </c>
      <c r="E253" s="39">
        <f t="shared" si="84"/>
        <v>120</v>
      </c>
      <c r="F253" s="38">
        <f t="shared" si="84"/>
        <v>544</v>
      </c>
      <c r="G253" s="35">
        <f t="shared" si="84"/>
        <v>67</v>
      </c>
      <c r="H253" s="39">
        <f t="shared" si="84"/>
        <v>90</v>
      </c>
      <c r="I253" s="38">
        <f t="shared" si="84"/>
        <v>677</v>
      </c>
      <c r="J253" s="35">
        <f t="shared" si="84"/>
        <v>117</v>
      </c>
    </row>
    <row r="254" spans="1:10" ht="44.25" customHeight="1" x14ac:dyDescent="0.3">
      <c r="A254" s="40" t="s">
        <v>160</v>
      </c>
      <c r="B254" s="70">
        <v>30</v>
      </c>
      <c r="C254" s="41">
        <v>23</v>
      </c>
      <c r="D254" s="71">
        <v>11</v>
      </c>
      <c r="E254" s="70">
        <v>30</v>
      </c>
      <c r="F254" s="42">
        <v>192</v>
      </c>
      <c r="G254" s="71">
        <v>37</v>
      </c>
      <c r="H254" s="70">
        <v>30</v>
      </c>
      <c r="I254" s="42">
        <v>218</v>
      </c>
      <c r="J254" s="71">
        <v>53</v>
      </c>
    </row>
    <row r="255" spans="1:10" ht="21" customHeight="1" x14ac:dyDescent="0.3">
      <c r="A255" s="51" t="s">
        <v>161</v>
      </c>
      <c r="B255" s="105"/>
      <c r="C255" s="53"/>
      <c r="D255" s="106"/>
      <c r="E255" s="105"/>
      <c r="F255" s="135"/>
      <c r="G255" s="106"/>
      <c r="H255" s="105"/>
      <c r="I255" s="135"/>
      <c r="J255" s="106"/>
    </row>
    <row r="256" spans="1:10" ht="21" customHeight="1" x14ac:dyDescent="0.3">
      <c r="A256" s="51" t="s">
        <v>72</v>
      </c>
      <c r="B256" s="70">
        <v>80</v>
      </c>
      <c r="C256" s="41">
        <v>10</v>
      </c>
      <c r="D256" s="71">
        <v>3</v>
      </c>
      <c r="E256" s="70">
        <v>60</v>
      </c>
      <c r="F256" s="42">
        <v>191</v>
      </c>
      <c r="G256" s="71">
        <v>9</v>
      </c>
      <c r="H256" s="153"/>
      <c r="I256" s="149"/>
      <c r="J256" s="151"/>
    </row>
    <row r="257" spans="1:10" ht="21" customHeight="1" x14ac:dyDescent="0.3">
      <c r="A257" s="51" t="s">
        <v>189</v>
      </c>
      <c r="B257" s="153"/>
      <c r="C257" s="148"/>
      <c r="D257" s="151"/>
      <c r="E257" s="153"/>
      <c r="F257" s="149"/>
      <c r="G257" s="151"/>
      <c r="H257" s="70">
        <v>30</v>
      </c>
      <c r="I257" s="42">
        <v>256</v>
      </c>
      <c r="J257" s="71">
        <v>38</v>
      </c>
    </row>
    <row r="258" spans="1:10" ht="21" customHeight="1" x14ac:dyDescent="0.3">
      <c r="A258" s="51" t="s">
        <v>42</v>
      </c>
      <c r="B258" s="70">
        <v>30</v>
      </c>
      <c r="C258" s="41">
        <v>9</v>
      </c>
      <c r="D258" s="71">
        <v>6</v>
      </c>
      <c r="E258" s="70">
        <v>30</v>
      </c>
      <c r="F258" s="42">
        <v>161</v>
      </c>
      <c r="G258" s="71">
        <v>21</v>
      </c>
      <c r="H258" s="70">
        <v>30</v>
      </c>
      <c r="I258" s="42">
        <v>203</v>
      </c>
      <c r="J258" s="71">
        <v>26</v>
      </c>
    </row>
    <row r="259" spans="1:10" ht="21" customHeight="1" x14ac:dyDescent="0.3">
      <c r="A259" s="51" t="s">
        <v>162</v>
      </c>
      <c r="B259" s="70">
        <v>30</v>
      </c>
      <c r="C259" s="41">
        <v>6</v>
      </c>
      <c r="D259" s="71">
        <v>3</v>
      </c>
      <c r="E259" s="100"/>
      <c r="F259" s="47"/>
      <c r="G259" s="101"/>
      <c r="H259" s="100"/>
      <c r="I259" s="47"/>
      <c r="J259" s="101"/>
    </row>
    <row r="260" spans="1:10" ht="21" customHeight="1" x14ac:dyDescent="0.3">
      <c r="A260" s="34" t="s">
        <v>26</v>
      </c>
      <c r="B260" s="58">
        <f t="shared" ref="B260:J260" si="85">SUM(B261:B263)</f>
        <v>70</v>
      </c>
      <c r="C260" s="54">
        <f t="shared" si="85"/>
        <v>97</v>
      </c>
      <c r="D260" s="54">
        <f t="shared" si="85"/>
        <v>64</v>
      </c>
      <c r="E260" s="58">
        <f t="shared" si="85"/>
        <v>70</v>
      </c>
      <c r="F260" s="57">
        <f t="shared" si="85"/>
        <v>125</v>
      </c>
      <c r="G260" s="54">
        <f t="shared" si="85"/>
        <v>26</v>
      </c>
      <c r="H260" s="58">
        <f t="shared" si="85"/>
        <v>60</v>
      </c>
      <c r="I260" s="57">
        <f t="shared" si="85"/>
        <v>159</v>
      </c>
      <c r="J260" s="54">
        <f t="shared" si="85"/>
        <v>26</v>
      </c>
    </row>
    <row r="261" spans="1:10" ht="21" customHeight="1" x14ac:dyDescent="0.3">
      <c r="A261" s="51" t="s">
        <v>72</v>
      </c>
      <c r="B261" s="70">
        <v>40</v>
      </c>
      <c r="C261" s="41">
        <v>55</v>
      </c>
      <c r="D261" s="71">
        <v>38</v>
      </c>
      <c r="E261" s="70">
        <v>40</v>
      </c>
      <c r="F261" s="42">
        <v>36</v>
      </c>
      <c r="G261" s="71">
        <v>7</v>
      </c>
      <c r="H261" s="153"/>
      <c r="I261" s="149"/>
      <c r="J261" s="151"/>
    </row>
    <row r="262" spans="1:10" ht="21" customHeight="1" x14ac:dyDescent="0.3">
      <c r="A262" s="51" t="s">
        <v>189</v>
      </c>
      <c r="B262" s="153"/>
      <c r="C262" s="148"/>
      <c r="D262" s="151"/>
      <c r="E262" s="153"/>
      <c r="F262" s="149"/>
      <c r="G262" s="151"/>
      <c r="H262" s="70">
        <v>30</v>
      </c>
      <c r="I262" s="42">
        <v>52</v>
      </c>
      <c r="J262" s="71">
        <v>16</v>
      </c>
    </row>
    <row r="263" spans="1:10" ht="21" customHeight="1" x14ac:dyDescent="0.3">
      <c r="A263" s="40" t="s">
        <v>139</v>
      </c>
      <c r="B263" s="70">
        <v>30</v>
      </c>
      <c r="C263" s="41">
        <v>42</v>
      </c>
      <c r="D263" s="71">
        <v>26</v>
      </c>
      <c r="E263" s="70">
        <v>30</v>
      </c>
      <c r="F263" s="42">
        <v>89</v>
      </c>
      <c r="G263" s="71">
        <v>19</v>
      </c>
      <c r="H263" s="70">
        <v>30</v>
      </c>
      <c r="I263" s="42">
        <v>107</v>
      </c>
      <c r="J263" s="71">
        <v>10</v>
      </c>
    </row>
    <row r="264" spans="1:10" ht="21" customHeight="1" x14ac:dyDescent="0.3">
      <c r="A264" s="107" t="s">
        <v>163</v>
      </c>
      <c r="B264" s="98">
        <f t="shared" ref="B264:G264" si="86">B265+B270</f>
        <v>240</v>
      </c>
      <c r="C264" s="94">
        <f t="shared" si="86"/>
        <v>251</v>
      </c>
      <c r="D264" s="94">
        <f t="shared" si="86"/>
        <v>106</v>
      </c>
      <c r="E264" s="98">
        <f t="shared" si="86"/>
        <v>120</v>
      </c>
      <c r="F264" s="97">
        <f t="shared" si="86"/>
        <v>673</v>
      </c>
      <c r="G264" s="94">
        <f t="shared" si="86"/>
        <v>149</v>
      </c>
      <c r="H264" s="98">
        <f>H265+H270+H275</f>
        <v>150</v>
      </c>
      <c r="I264" s="97">
        <f>I265+I270+I275</f>
        <v>718</v>
      </c>
      <c r="J264" s="94">
        <f>J265+J270+J275</f>
        <v>174</v>
      </c>
    </row>
    <row r="265" spans="1:10" ht="21" customHeight="1" x14ac:dyDescent="0.3">
      <c r="A265" s="108" t="s">
        <v>12</v>
      </c>
      <c r="B265" s="39">
        <f t="shared" ref="B265:G265" si="87">SUM(B266:B269)</f>
        <v>120</v>
      </c>
      <c r="C265" s="35">
        <f t="shared" si="87"/>
        <v>89</v>
      </c>
      <c r="D265" s="35">
        <f t="shared" si="87"/>
        <v>32</v>
      </c>
      <c r="E265" s="39">
        <f t="shared" si="87"/>
        <v>60</v>
      </c>
      <c r="F265" s="38">
        <f t="shared" si="87"/>
        <v>434</v>
      </c>
      <c r="G265" s="35">
        <f t="shared" si="87"/>
        <v>55</v>
      </c>
      <c r="H265" s="39">
        <f t="shared" ref="H265:J265" si="88">SUM(H266:H269)</f>
        <v>60</v>
      </c>
      <c r="I265" s="38">
        <f t="shared" si="88"/>
        <v>458</v>
      </c>
      <c r="J265" s="35">
        <f t="shared" si="88"/>
        <v>64</v>
      </c>
    </row>
    <row r="266" spans="1:10" ht="21" customHeight="1" x14ac:dyDescent="0.3">
      <c r="A266" s="51" t="s">
        <v>164</v>
      </c>
      <c r="B266" s="70">
        <v>30</v>
      </c>
      <c r="C266" s="41">
        <v>34</v>
      </c>
      <c r="D266" s="71">
        <v>12</v>
      </c>
      <c r="E266" s="70">
        <v>30</v>
      </c>
      <c r="F266" s="42">
        <v>228</v>
      </c>
      <c r="G266" s="71">
        <v>33</v>
      </c>
      <c r="H266" s="70">
        <v>30</v>
      </c>
      <c r="I266" s="42">
        <v>243</v>
      </c>
      <c r="J266" s="71">
        <v>39</v>
      </c>
    </row>
    <row r="267" spans="1:10" ht="21" customHeight="1" x14ac:dyDescent="0.3">
      <c r="A267" s="40" t="s">
        <v>165</v>
      </c>
      <c r="B267" s="70">
        <v>30</v>
      </c>
      <c r="C267" s="41">
        <v>12</v>
      </c>
      <c r="D267" s="71">
        <v>5</v>
      </c>
      <c r="E267" s="70">
        <v>30</v>
      </c>
      <c r="F267" s="42">
        <v>206</v>
      </c>
      <c r="G267" s="71">
        <v>22</v>
      </c>
      <c r="H267" s="70">
        <v>30</v>
      </c>
      <c r="I267" s="42">
        <v>215</v>
      </c>
      <c r="J267" s="71">
        <v>25</v>
      </c>
    </row>
    <row r="268" spans="1:10" ht="21" customHeight="1" x14ac:dyDescent="0.3">
      <c r="A268" s="40" t="s">
        <v>166</v>
      </c>
      <c r="B268" s="70">
        <v>30</v>
      </c>
      <c r="C268" s="41">
        <v>28</v>
      </c>
      <c r="D268" s="71">
        <v>12</v>
      </c>
      <c r="E268" s="100"/>
      <c r="F268" s="47"/>
      <c r="G268" s="101"/>
      <c r="H268" s="100"/>
      <c r="I268" s="47"/>
      <c r="J268" s="101"/>
    </row>
    <row r="269" spans="1:10" ht="21" customHeight="1" x14ac:dyDescent="0.3">
      <c r="A269" s="40" t="s">
        <v>167</v>
      </c>
      <c r="B269" s="70">
        <v>30</v>
      </c>
      <c r="C269" s="41">
        <v>15</v>
      </c>
      <c r="D269" s="71">
        <v>3</v>
      </c>
      <c r="E269" s="100"/>
      <c r="F269" s="47"/>
      <c r="G269" s="101"/>
      <c r="H269" s="100"/>
      <c r="I269" s="47"/>
      <c r="J269" s="101"/>
    </row>
    <row r="270" spans="1:10" ht="21" customHeight="1" x14ac:dyDescent="0.3">
      <c r="A270" s="34" t="s">
        <v>26</v>
      </c>
      <c r="B270" s="58">
        <f t="shared" ref="B270:J270" si="89">SUM(B271:B274)</f>
        <v>120</v>
      </c>
      <c r="C270" s="54">
        <f t="shared" si="89"/>
        <v>162</v>
      </c>
      <c r="D270" s="54">
        <f t="shared" si="89"/>
        <v>74</v>
      </c>
      <c r="E270" s="58">
        <f t="shared" si="89"/>
        <v>60</v>
      </c>
      <c r="F270" s="57">
        <f t="shared" si="89"/>
        <v>239</v>
      </c>
      <c r="G270" s="54">
        <f t="shared" si="89"/>
        <v>94</v>
      </c>
      <c r="H270" s="58">
        <f t="shared" si="89"/>
        <v>60</v>
      </c>
      <c r="I270" s="57">
        <f t="shared" si="89"/>
        <v>251</v>
      </c>
      <c r="J270" s="54">
        <f t="shared" si="89"/>
        <v>106</v>
      </c>
    </row>
    <row r="271" spans="1:10" ht="21" customHeight="1" x14ac:dyDescent="0.3">
      <c r="A271" s="51" t="s">
        <v>164</v>
      </c>
      <c r="B271" s="70">
        <v>30</v>
      </c>
      <c r="C271" s="41">
        <v>71</v>
      </c>
      <c r="D271" s="71">
        <v>25</v>
      </c>
      <c r="E271" s="70">
        <v>30</v>
      </c>
      <c r="F271" s="42">
        <v>169</v>
      </c>
      <c r="G271" s="71">
        <v>67</v>
      </c>
      <c r="H271" s="70">
        <v>30</v>
      </c>
      <c r="I271" s="42">
        <v>165</v>
      </c>
      <c r="J271" s="71">
        <v>80</v>
      </c>
    </row>
    <row r="272" spans="1:10" ht="21" customHeight="1" x14ac:dyDescent="0.3">
      <c r="A272" s="40" t="s">
        <v>168</v>
      </c>
      <c r="B272" s="70">
        <v>30</v>
      </c>
      <c r="C272" s="41">
        <v>40</v>
      </c>
      <c r="D272" s="71">
        <v>23</v>
      </c>
      <c r="E272" s="70">
        <v>30</v>
      </c>
      <c r="F272" s="42">
        <v>70</v>
      </c>
      <c r="G272" s="71">
        <v>27</v>
      </c>
      <c r="H272" s="70">
        <v>30</v>
      </c>
      <c r="I272" s="42">
        <v>86</v>
      </c>
      <c r="J272" s="71">
        <v>26</v>
      </c>
    </row>
    <row r="273" spans="1:10" ht="21" customHeight="1" x14ac:dyDescent="0.3">
      <c r="A273" s="40" t="s">
        <v>167</v>
      </c>
      <c r="B273" s="70">
        <v>30</v>
      </c>
      <c r="C273" s="41">
        <v>28</v>
      </c>
      <c r="D273" s="71">
        <v>14</v>
      </c>
      <c r="E273" s="100"/>
      <c r="F273" s="47"/>
      <c r="G273" s="101"/>
      <c r="H273" s="100"/>
      <c r="I273" s="47"/>
      <c r="J273" s="101"/>
    </row>
    <row r="274" spans="1:10" ht="21" customHeight="1" x14ac:dyDescent="0.3">
      <c r="A274" s="40" t="s">
        <v>166</v>
      </c>
      <c r="B274" s="70">
        <v>30</v>
      </c>
      <c r="C274" s="41">
        <v>23</v>
      </c>
      <c r="D274" s="71">
        <v>12</v>
      </c>
      <c r="E274" s="100"/>
      <c r="F274" s="47"/>
      <c r="G274" s="101"/>
      <c r="H274" s="100"/>
      <c r="I274" s="47"/>
      <c r="J274" s="101"/>
    </row>
    <row r="275" spans="1:10" x14ac:dyDescent="0.3">
      <c r="A275" s="34" t="s">
        <v>33</v>
      </c>
      <c r="B275" s="150"/>
      <c r="C275" s="148"/>
      <c r="D275" s="148"/>
      <c r="E275" s="150"/>
      <c r="F275" s="149"/>
      <c r="G275" s="148"/>
      <c r="H275" s="58">
        <f t="shared" ref="H275:J275" si="90">SUM(H276:H279)</f>
        <v>30</v>
      </c>
      <c r="I275" s="57">
        <f t="shared" si="90"/>
        <v>9</v>
      </c>
      <c r="J275" s="54">
        <f t="shared" si="90"/>
        <v>4</v>
      </c>
    </row>
    <row r="276" spans="1:10" x14ac:dyDescent="0.3">
      <c r="A276" s="51" t="s">
        <v>190</v>
      </c>
      <c r="B276" s="153"/>
      <c r="C276" s="148"/>
      <c r="D276" s="151"/>
      <c r="E276" s="153"/>
      <c r="F276" s="149"/>
      <c r="G276" s="151"/>
      <c r="H276" s="70">
        <v>30</v>
      </c>
      <c r="I276" s="42">
        <v>9</v>
      </c>
      <c r="J276" s="71">
        <v>4</v>
      </c>
    </row>
    <row r="277" spans="1:10" ht="21" customHeight="1" x14ac:dyDescent="0.3">
      <c r="B277" s="168"/>
      <c r="C277" s="168"/>
      <c r="D277" s="168"/>
      <c r="E277" s="168"/>
      <c r="F277" s="168"/>
      <c r="G277" s="168"/>
      <c r="H277" s="168"/>
      <c r="I277" s="168"/>
      <c r="J277" s="168"/>
    </row>
    <row r="279" spans="1:10" ht="18.75" x14ac:dyDescent="0.3">
      <c r="B279" s="168" t="s">
        <v>192</v>
      </c>
      <c r="C279" s="168"/>
      <c r="D279" s="168"/>
      <c r="E279" s="168"/>
      <c r="F279" s="168"/>
      <c r="G279" s="168"/>
      <c r="H279" s="168"/>
      <c r="I279" s="168"/>
      <c r="J279" s="168"/>
    </row>
  </sheetData>
  <mergeCells count="7">
    <mergeCell ref="B277:J277"/>
    <mergeCell ref="B279:J279"/>
    <mergeCell ref="A1:J1"/>
    <mergeCell ref="A2:J2"/>
    <mergeCell ref="B3:D3"/>
    <mergeCell ref="E3:G3"/>
    <mergeCell ref="H3:J3"/>
  </mergeCells>
  <pageMargins left="0.35416666666666669" right="0.2395833333333333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63-66</vt:lpstr>
      <vt:lpstr>64-66</vt:lpstr>
      <vt:lpstr>64-67</vt:lpstr>
      <vt:lpstr>65-67</vt:lpstr>
      <vt:lpstr>'63-66'!Print_Titles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2024-08-29T09:42:17Z</cp:lastPrinted>
  <dcterms:created xsi:type="dcterms:W3CDTF">2023-05-31T04:53:35Z</dcterms:created>
  <dcterms:modified xsi:type="dcterms:W3CDTF">2025-07-03T09:38:48Z</dcterms:modified>
</cp:coreProperties>
</file>